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<sst xmlns="http://schemas.openxmlformats.org/spreadsheetml/2006/main" count="56" uniqueCount="53">
  <si>
    <t>附件1</t>
  </si>
  <si>
    <r>
      <rPr>
        <sz val="16"/>
        <color theme="1"/>
        <rFont val="方正小标宋_GBK"/>
        <charset val="134"/>
      </rPr>
      <t>耿马自治县</t>
    </r>
    <r>
      <rPr>
        <sz val="16"/>
        <color theme="1"/>
        <rFont val="Times New Roman"/>
        <charset val="134"/>
      </rPr>
      <t>2024</t>
    </r>
    <r>
      <rPr>
        <sz val="16"/>
        <color theme="1"/>
        <rFont val="方正小标宋_GBK"/>
        <charset val="134"/>
      </rPr>
      <t>年度第二批次城镇建设用地拟征收土地利用现状情况调查和权属汇总表</t>
    </r>
  </si>
  <si>
    <r>
      <rPr>
        <sz val="9"/>
        <color theme="1"/>
        <rFont val="方正仿宋_GBK"/>
        <charset val="134"/>
      </rPr>
      <t>耿马自治县</t>
    </r>
  </si>
  <si>
    <r>
      <rPr>
        <sz val="9"/>
        <color theme="1"/>
        <rFont val="方正仿宋_GBK"/>
        <charset val="134"/>
      </rPr>
      <t>单位：公顷</t>
    </r>
  </si>
  <si>
    <r>
      <rPr>
        <b/>
        <sz val="9"/>
        <color rgb="FF000000"/>
        <rFont val="方正仿宋_GBK"/>
        <charset val="134"/>
      </rPr>
      <t>土地权利人</t>
    </r>
  </si>
  <si>
    <r>
      <rPr>
        <b/>
        <sz val="9"/>
        <color rgb="FF000000"/>
        <rFont val="方正仿宋_GBK"/>
        <charset val="134"/>
      </rPr>
      <t>土地登记状况（土地证号）</t>
    </r>
  </si>
  <si>
    <r>
      <rPr>
        <b/>
        <sz val="9"/>
        <color rgb="FF000000"/>
        <rFont val="方正仿宋_GBK"/>
        <charset val="134"/>
      </rPr>
      <t>拟征收土地总面积</t>
    </r>
  </si>
  <si>
    <r>
      <rPr>
        <b/>
        <sz val="9"/>
        <color rgb="FF000000"/>
        <rFont val="方正仿宋_GBK"/>
        <charset val="134"/>
      </rPr>
      <t>农用地</t>
    </r>
  </si>
  <si>
    <r>
      <rPr>
        <b/>
        <sz val="9"/>
        <color rgb="FF000000"/>
        <rFont val="方正仿宋_GBK"/>
        <charset val="134"/>
      </rPr>
      <t>建设用地</t>
    </r>
  </si>
  <si>
    <r>
      <rPr>
        <b/>
        <sz val="9"/>
        <color rgb="FF000000"/>
        <rFont val="方正仿宋_GBK"/>
        <charset val="134"/>
      </rPr>
      <t>未利用地</t>
    </r>
  </si>
  <si>
    <r>
      <rPr>
        <b/>
        <sz val="9"/>
        <color rgb="FF000000"/>
        <rFont val="方正仿宋_GBK"/>
        <charset val="134"/>
      </rPr>
      <t>权利人（签章）</t>
    </r>
  </si>
  <si>
    <r>
      <rPr>
        <sz val="9"/>
        <color rgb="FF000000"/>
        <rFont val="方正仿宋_GBK"/>
        <charset val="134"/>
      </rPr>
      <t>耕地</t>
    </r>
  </si>
  <si>
    <t>种植园地</t>
  </si>
  <si>
    <r>
      <rPr>
        <sz val="9"/>
        <color rgb="FF000000"/>
        <rFont val="方正仿宋_GBK"/>
        <charset val="134"/>
      </rPr>
      <t>林地</t>
    </r>
  </si>
  <si>
    <r>
      <rPr>
        <sz val="9"/>
        <color rgb="FF000000"/>
        <rFont val="方正仿宋_GBK"/>
        <charset val="134"/>
      </rPr>
      <t>草地</t>
    </r>
  </si>
  <si>
    <r>
      <rPr>
        <sz val="9"/>
        <color rgb="FF000000"/>
        <rFont val="方正仿宋_GBK"/>
        <charset val="134"/>
      </rPr>
      <t>其他农用地</t>
    </r>
  </si>
  <si>
    <r>
      <rPr>
        <b/>
        <sz val="9"/>
        <color rgb="FF000000"/>
        <rFont val="方正仿宋_GBK"/>
        <charset val="134"/>
      </rPr>
      <t>乡（镇）</t>
    </r>
  </si>
  <si>
    <r>
      <rPr>
        <b/>
        <sz val="9"/>
        <color rgb="FF000000"/>
        <rFont val="方正仿宋_GBK"/>
        <charset val="134"/>
      </rPr>
      <t>村委会</t>
    </r>
  </si>
  <si>
    <r>
      <rPr>
        <b/>
        <sz val="9"/>
        <color rgb="FF000000"/>
        <rFont val="方正仿宋_GBK"/>
        <charset val="134"/>
      </rPr>
      <t>村民小组</t>
    </r>
  </si>
  <si>
    <r>
      <rPr>
        <sz val="9"/>
        <color rgb="FF000000"/>
        <rFont val="方正仿宋_GBK"/>
        <charset val="134"/>
      </rPr>
      <t>水田</t>
    </r>
  </si>
  <si>
    <r>
      <rPr>
        <sz val="9"/>
        <color rgb="FF000000"/>
        <rFont val="方正仿宋_GBK"/>
        <charset val="134"/>
      </rPr>
      <t>水浇地</t>
    </r>
  </si>
  <si>
    <r>
      <rPr>
        <sz val="9"/>
        <color rgb="FF000000"/>
        <rFont val="方正仿宋_GBK"/>
        <charset val="134"/>
      </rPr>
      <t>旱地</t>
    </r>
  </si>
  <si>
    <r>
      <rPr>
        <sz val="9"/>
        <color rgb="FF000000"/>
        <rFont val="方正仿宋_GBK"/>
        <charset val="134"/>
      </rPr>
      <t>耿马镇</t>
    </r>
  </si>
  <si>
    <r>
      <rPr>
        <sz val="9"/>
        <color rgb="FF000000"/>
        <rFont val="方正仿宋_GBK"/>
        <charset val="134"/>
      </rPr>
      <t>芒蚌村民委员会</t>
    </r>
  </si>
  <si>
    <r>
      <rPr>
        <sz val="9"/>
        <color rgb="FF000000"/>
        <rFont val="方正仿宋_GBK"/>
        <charset val="134"/>
      </rPr>
      <t>芒东村民小组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</si>
  <si>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206</t>
    </r>
    <r>
      <rPr>
        <sz val="9"/>
        <rFont val="方正仿宋_GBK"/>
        <charset val="134"/>
      </rPr>
      <t>号</t>
    </r>
  </si>
  <si>
    <r>
      <rPr>
        <sz val="9"/>
        <color rgb="FF000000"/>
        <rFont val="方正仿宋_GBK"/>
        <charset val="134"/>
      </rPr>
      <t>小计</t>
    </r>
  </si>
  <si>
    <r>
      <rPr>
        <sz val="9"/>
        <color rgb="FF000000"/>
        <rFont val="方正仿宋_GBK"/>
        <charset val="134"/>
      </rPr>
      <t>拟征收耿马镇集体土地合计</t>
    </r>
  </si>
  <si>
    <r>
      <rPr>
        <sz val="9"/>
        <color rgb="FF000000"/>
        <rFont val="方正仿宋_GBK"/>
        <charset val="134"/>
      </rPr>
      <t>孟定镇</t>
    </r>
  </si>
  <si>
    <t>城关村民委员会</t>
  </si>
  <si>
    <r>
      <rPr>
        <sz val="9"/>
        <color rgb="FF000000"/>
        <rFont val="方正仿宋_GBK"/>
        <charset val="134"/>
      </rPr>
      <t>波广村民小组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</si>
  <si>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2-45</t>
    </r>
    <r>
      <rPr>
        <sz val="9"/>
        <rFont val="方正仿宋_GBK"/>
        <charset val="134"/>
      </rPr>
      <t>号</t>
    </r>
  </si>
  <si>
    <r>
      <rPr>
        <sz val="9"/>
        <color rgb="FF000000"/>
        <rFont val="方正仿宋_GBK"/>
        <charset val="134"/>
      </rPr>
      <t>沙坝寨村民小组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</si>
  <si>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2-570</t>
    </r>
    <r>
      <rPr>
        <sz val="9"/>
        <rFont val="方正仿宋_GBK"/>
        <charset val="134"/>
      </rPr>
      <t>号</t>
    </r>
  </si>
  <si>
    <r>
      <rPr>
        <sz val="9"/>
        <color rgb="FF000000"/>
        <rFont val="方正仿宋_GBK"/>
        <charset val="134"/>
      </rPr>
      <t>新寨村民委员会</t>
    </r>
  </si>
  <si>
    <r>
      <rPr>
        <sz val="9"/>
        <color rgb="FF000000"/>
        <rFont val="方正仿宋_GBK"/>
        <charset val="134"/>
      </rPr>
      <t>怕练村民小组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</si>
  <si>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2-731</t>
    </r>
    <r>
      <rPr>
        <sz val="9"/>
        <rFont val="方正仿宋_GBK"/>
        <charset val="134"/>
      </rPr>
      <t>号</t>
    </r>
  </si>
  <si>
    <r>
      <rPr>
        <sz val="9"/>
        <color rgb="FF000000"/>
        <rFont val="方正仿宋_GBK"/>
        <charset val="134"/>
      </rPr>
      <t>罕宏村民委员会</t>
    </r>
  </si>
  <si>
    <r>
      <rPr>
        <sz val="9"/>
        <color rgb="FF000000"/>
        <rFont val="方正仿宋_GBK"/>
        <charset val="134"/>
      </rPr>
      <t>芒海村民小组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</si>
  <si>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2-137</t>
    </r>
    <r>
      <rPr>
        <sz val="9"/>
        <rFont val="方正仿宋_GBK"/>
        <charset val="134"/>
      </rPr>
      <t>号</t>
    </r>
  </si>
  <si>
    <r>
      <rPr>
        <sz val="9"/>
        <color rgb="FF000000"/>
        <rFont val="方正仿宋_GBK"/>
        <charset val="134"/>
      </rPr>
      <t>芒坑村民小组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</si>
  <si>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2-728</t>
    </r>
    <r>
      <rPr>
        <sz val="9"/>
        <rFont val="方正仿宋_GBK"/>
        <charset val="134"/>
      </rPr>
      <t>号</t>
    </r>
  </si>
  <si>
    <r>
      <rPr>
        <sz val="9"/>
        <color rgb="FF000000"/>
        <rFont val="方正仿宋_GBK"/>
        <charset val="134"/>
      </rPr>
      <t>南目算村民小组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</si>
  <si>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2-727</t>
    </r>
    <r>
      <rPr>
        <sz val="9"/>
        <rFont val="方正仿宋_GBK"/>
        <charset val="134"/>
      </rPr>
      <t>号</t>
    </r>
  </si>
  <si>
    <r>
      <rPr>
        <sz val="9"/>
        <color rgb="FF000000"/>
        <rFont val="方正仿宋_GBK"/>
        <charset val="134"/>
      </rPr>
      <t>芒畔村民小组</t>
    </r>
  </si>
  <si>
    <r>
      <rPr>
        <sz val="9"/>
        <rFont val="方正仿宋_GBK"/>
        <charset val="134"/>
      </rPr>
      <t>耿集有（</t>
    </r>
    <r>
      <rPr>
        <sz val="9"/>
        <rFont val="Times New Roman"/>
        <charset val="134"/>
      </rPr>
      <t>2013</t>
    </r>
    <r>
      <rPr>
        <sz val="9"/>
        <rFont val="方正仿宋_GBK"/>
        <charset val="134"/>
      </rPr>
      <t>）第</t>
    </r>
    <r>
      <rPr>
        <sz val="9"/>
        <rFont val="Times New Roman"/>
        <charset val="134"/>
      </rPr>
      <t>2-695</t>
    </r>
    <r>
      <rPr>
        <sz val="9"/>
        <rFont val="方正仿宋_GBK"/>
        <charset val="134"/>
      </rPr>
      <t>号</t>
    </r>
  </si>
  <si>
    <t>罕宏村民委员会农民集体</t>
  </si>
  <si>
    <r>
      <rPr>
        <sz val="9"/>
        <rFont val="方正仿宋_GBK"/>
        <charset val="134"/>
      </rPr>
      <t>耿集有（</t>
    </r>
    <r>
      <rPr>
        <sz val="9"/>
        <rFont val="Times New Roman"/>
        <charset val="134"/>
      </rPr>
      <t>2013</t>
    </r>
    <r>
      <rPr>
        <sz val="9"/>
        <rFont val="方正仿宋_GBK"/>
        <charset val="134"/>
      </rPr>
      <t>）第</t>
    </r>
    <r>
      <rPr>
        <sz val="9"/>
        <rFont val="Times New Roman"/>
        <charset val="134"/>
      </rPr>
      <t>2-730</t>
    </r>
    <r>
      <rPr>
        <sz val="9"/>
        <rFont val="方正仿宋_GBK"/>
        <charset val="134"/>
      </rPr>
      <t>号</t>
    </r>
  </si>
  <si>
    <r>
      <rPr>
        <sz val="9"/>
        <color rgb="FF000000"/>
        <rFont val="方正仿宋_GBK"/>
        <charset val="134"/>
      </rPr>
      <t>拟征收孟定镇集体土地合计</t>
    </r>
  </si>
  <si>
    <r>
      <rPr>
        <b/>
        <sz val="9"/>
        <color rgb="FF000000"/>
        <rFont val="方正仿宋_GBK"/>
        <charset val="134"/>
      </rPr>
      <t>拟征收耿马县集体土地合计</t>
    </r>
  </si>
  <si>
    <r>
      <rPr>
        <sz val="9"/>
        <color rgb="FF000000"/>
        <rFont val="方正仿宋_GBK"/>
        <charset val="134"/>
      </rPr>
      <t>（国有）</t>
    </r>
  </si>
  <si>
    <r>
      <rPr>
        <b/>
        <sz val="9"/>
        <color rgb="FF000000"/>
        <rFont val="方正仿宋_GBK"/>
        <charset val="134"/>
      </rPr>
      <t>拟征收耿马县土地合计</t>
    </r>
  </si>
  <si>
    <r>
      <rPr>
        <sz val="9"/>
        <color theme="1"/>
        <rFont val="方正仿宋_GBK"/>
        <charset val="134"/>
      </rPr>
      <t>征地实施单位（盖章）：</t>
    </r>
    <r>
      <rPr>
        <sz val="9"/>
        <color theme="1"/>
        <rFont val="Times New Roman"/>
        <charset val="134"/>
      </rPr>
      <t xml:space="preserve"> </t>
    </r>
    <r>
      <rPr>
        <sz val="9"/>
        <color theme="1"/>
        <rFont val="方正仿宋_GBK"/>
        <charset val="134"/>
      </rPr>
      <t>耿马傣族佤族自治县人民政府</t>
    </r>
    <r>
      <rPr>
        <sz val="9"/>
        <color theme="1"/>
        <rFont val="Times New Roman"/>
        <charset val="134"/>
      </rPr>
      <t xml:space="preserve">                            </t>
    </r>
    <r>
      <rPr>
        <sz val="9"/>
        <color theme="1"/>
        <rFont val="方正仿宋_GBK"/>
        <charset val="134"/>
      </rPr>
      <t>调查单位（盖章）：昆明地信科技咨询服务有限公司</t>
    </r>
    <r>
      <rPr>
        <sz val="9"/>
        <color theme="1"/>
        <rFont val="Times New Roman"/>
        <charset val="134"/>
      </rPr>
      <t xml:space="preserve">                           </t>
    </r>
    <r>
      <rPr>
        <sz val="9"/>
        <color theme="1"/>
        <rFont val="方正仿宋_GBK"/>
        <charset val="134"/>
      </rPr>
      <t>调查时间：</t>
    </r>
    <r>
      <rPr>
        <sz val="9"/>
        <color theme="1"/>
        <rFont val="Times New Roman"/>
        <charset val="134"/>
      </rPr>
      <t xml:space="preserve">      </t>
    </r>
    <r>
      <rPr>
        <sz val="9"/>
        <color theme="1"/>
        <rFont val="方正仿宋_GBK"/>
        <charset val="134"/>
      </rPr>
      <t>年</t>
    </r>
    <r>
      <rPr>
        <sz val="9"/>
        <color theme="1"/>
        <rFont val="Times New Roman"/>
        <charset val="134"/>
      </rPr>
      <t xml:space="preserve">      </t>
    </r>
    <r>
      <rPr>
        <sz val="9"/>
        <color theme="1"/>
        <rFont val="方正仿宋_GBK"/>
        <charset val="134"/>
      </rPr>
      <t>月</t>
    </r>
    <r>
      <rPr>
        <sz val="9"/>
        <color theme="1"/>
        <rFont val="Times New Roman"/>
        <charset val="134"/>
      </rPr>
      <t xml:space="preserve">     </t>
    </r>
    <r>
      <rPr>
        <sz val="9"/>
        <color theme="1"/>
        <rFont val="方正仿宋_GBK"/>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</si>
</sst>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1">
    <font>
      <sz val="11"/>
      <color theme="1"/>
      <name val="宋体"/>
      <charset val="134"/>
      <scheme val="minor"/>
    </font>
    <font>
      <sz val="11"/>
      <color theme="1"/>
      <name val="Times New Roman"/>
      <charset val="134"/>
    </font>
    <font>
      <sz val="16"/>
      <color theme="1"/>
      <name val="方正小标宋_GBK"/>
      <charset val="134"/>
    </font>
    <font>
      <sz val="16"/>
      <color theme="1"/>
      <name val="Times New Roman"/>
      <charset val="134"/>
    </font>
    <font>
      <sz val="9"/>
      <color theme="1"/>
      <name val="Times New Roman"/>
      <charset val="134"/>
    </font>
    <font>
      <b/>
      <sz val="9"/>
      <color rgb="FF000000"/>
      <name val="Times New Roman"/>
      <charset val="134"/>
    </font>
    <font>
      <sz val="9"/>
      <color rgb="FF000000"/>
      <name val="Times New Roman"/>
      <charset val="134"/>
    </font>
    <font>
      <sz val="9"/>
      <name val="Times New Roman"/>
      <charset val="134"/>
    </font>
    <font>
      <sz val="9"/>
      <color rgb="FF000000"/>
      <name val="方正仿宋_GBK"/>
      <charset val="134"/>
    </font>
    <font>
      <sz val="9"/>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方正仿宋_GBK"/>
      <charset val="134"/>
    </font>
    <font>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3" borderId="15" applyNumberFormat="0" applyAlignment="0" applyProtection="0">
      <alignment vertical="center"/>
    </xf>
    <xf numFmtId="0" fontId="19" fillId="4" borderId="16" applyNumberFormat="0" applyAlignment="0" applyProtection="0">
      <alignment vertical="center"/>
    </xf>
    <xf numFmtId="0" fontId="20" fillId="4" borderId="15" applyNumberFormat="0" applyAlignment="0" applyProtection="0">
      <alignment vertical="center"/>
    </xf>
    <xf numFmtId="0" fontId="21" fillId="5"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workbookViewId="0">
      <selection activeCell="A1" sqref="A1:O1"/>
    </sheetView>
  </sheetViews>
  <sheetFormatPr defaultColWidth="8.89166666666667" defaultRowHeight="19" customHeight="1"/>
  <cols>
    <col min="1" max="1" width="8.44166666666667" style="1" customWidth="1"/>
    <col min="2" max="2" width="13.4416666666667" style="1" customWidth="1"/>
    <col min="3" max="3" width="13.5583333333333" style="1" customWidth="1"/>
    <col min="4" max="4" width="20.225" style="1" customWidth="1"/>
    <col min="5" max="14" width="6.775" style="1" customWidth="1"/>
    <col min="15" max="15" width="8.66666666666667" style="1" customWidth="1"/>
    <col min="16" max="16384" width="8.89166666666667" style="1"/>
  </cols>
  <sheetData>
    <row r="1" s="1" customFormat="1" customHeight="1" spans="1:15">
      <c r="A1" s="2" t="s">
        <v>0</v>
      </c>
      <c r="B1" s="3"/>
      <c r="C1" s="3"/>
      <c r="D1" s="3"/>
      <c r="E1" s="3"/>
      <c r="F1" s="3"/>
      <c r="G1" s="3"/>
      <c r="H1" s="3"/>
      <c r="I1" s="3"/>
      <c r="J1" s="3"/>
      <c r="K1" s="3"/>
      <c r="L1" s="3"/>
      <c r="M1" s="3"/>
      <c r="N1" s="3"/>
      <c r="O1" s="3"/>
    </row>
    <row r="2" s="1" customFormat="1" ht="44" customHeight="1" spans="1:15">
      <c r="A2" s="4" t="s">
        <v>1</v>
      </c>
      <c r="B2" s="5"/>
      <c r="C2" s="5"/>
      <c r="D2" s="5"/>
      <c r="E2" s="5"/>
      <c r="F2" s="5"/>
      <c r="G2" s="5"/>
      <c r="H2" s="5"/>
      <c r="I2" s="5"/>
      <c r="J2" s="5"/>
      <c r="K2" s="5"/>
      <c r="L2" s="5"/>
      <c r="M2" s="5"/>
      <c r="N2" s="5"/>
      <c r="O2" s="5"/>
    </row>
    <row r="3" s="1" customFormat="1" customHeight="1" spans="1:15">
      <c r="A3" s="6" t="s">
        <v>2</v>
      </c>
      <c r="B3" s="6"/>
      <c r="C3" s="6"/>
      <c r="D3" s="6"/>
      <c r="E3" s="7" t="s">
        <v>3</v>
      </c>
      <c r="F3" s="7"/>
      <c r="G3" s="7"/>
      <c r="H3" s="7"/>
      <c r="I3" s="7"/>
      <c r="J3" s="7"/>
      <c r="K3" s="7"/>
      <c r="L3" s="7"/>
      <c r="M3" s="7"/>
      <c r="N3" s="7"/>
      <c r="O3" s="7"/>
    </row>
    <row r="4" s="1" customFormat="1" customHeight="1" spans="1:15">
      <c r="A4" s="8" t="s">
        <v>4</v>
      </c>
      <c r="B4" s="8"/>
      <c r="C4" s="8"/>
      <c r="D4" s="8" t="s">
        <v>5</v>
      </c>
      <c r="E4" s="8" t="s">
        <v>6</v>
      </c>
      <c r="F4" s="8" t="s">
        <v>7</v>
      </c>
      <c r="G4" s="8"/>
      <c r="H4" s="8"/>
      <c r="I4" s="8"/>
      <c r="J4" s="8"/>
      <c r="K4" s="8"/>
      <c r="L4" s="8"/>
      <c r="M4" s="8" t="s">
        <v>8</v>
      </c>
      <c r="N4" s="8" t="s">
        <v>9</v>
      </c>
      <c r="O4" s="24" t="s">
        <v>10</v>
      </c>
    </row>
    <row r="5" s="1" customFormat="1" customHeight="1" spans="1:15">
      <c r="A5" s="9"/>
      <c r="B5" s="9"/>
      <c r="C5" s="9"/>
      <c r="D5" s="9"/>
      <c r="E5" s="9"/>
      <c r="F5" s="10" t="s">
        <v>11</v>
      </c>
      <c r="G5" s="10"/>
      <c r="H5" s="10"/>
      <c r="I5" s="25" t="s">
        <v>12</v>
      </c>
      <c r="J5" s="10" t="s">
        <v>13</v>
      </c>
      <c r="K5" s="10" t="s">
        <v>14</v>
      </c>
      <c r="L5" s="10" t="s">
        <v>15</v>
      </c>
      <c r="M5" s="9"/>
      <c r="N5" s="9"/>
      <c r="O5" s="26"/>
    </row>
    <row r="6" s="1" customFormat="1" customHeight="1" spans="1:15">
      <c r="A6" s="9" t="s">
        <v>16</v>
      </c>
      <c r="B6" s="9" t="s">
        <v>17</v>
      </c>
      <c r="C6" s="9" t="s">
        <v>18</v>
      </c>
      <c r="D6" s="9"/>
      <c r="E6" s="9"/>
      <c r="F6" s="10" t="s">
        <v>19</v>
      </c>
      <c r="G6" s="10" t="s">
        <v>20</v>
      </c>
      <c r="H6" s="10" t="s">
        <v>21</v>
      </c>
      <c r="I6" s="10"/>
      <c r="J6" s="10"/>
      <c r="K6" s="10"/>
      <c r="L6" s="10"/>
      <c r="M6" s="9"/>
      <c r="N6" s="9"/>
      <c r="O6" s="26"/>
    </row>
    <row r="7" s="1" customFormat="1" customHeight="1" spans="1:15">
      <c r="A7" s="10" t="s">
        <v>22</v>
      </c>
      <c r="B7" s="10" t="s">
        <v>23</v>
      </c>
      <c r="C7" s="10" t="s">
        <v>24</v>
      </c>
      <c r="D7" s="11" t="s">
        <v>25</v>
      </c>
      <c r="E7" s="12">
        <v>1.7059</v>
      </c>
      <c r="F7" s="12">
        <v>0.125</v>
      </c>
      <c r="G7" s="12"/>
      <c r="H7" s="12">
        <v>1.3005</v>
      </c>
      <c r="I7" s="12">
        <v>0.2576</v>
      </c>
      <c r="J7" s="12"/>
      <c r="K7" s="12">
        <v>0.0228</v>
      </c>
      <c r="L7" s="27"/>
      <c r="M7" s="17"/>
      <c r="N7" s="17"/>
      <c r="O7" s="28"/>
    </row>
    <row r="8" s="1" customFormat="1" customHeight="1" spans="1:15">
      <c r="A8" s="10"/>
      <c r="B8" s="10" t="s">
        <v>26</v>
      </c>
      <c r="C8" s="10"/>
      <c r="D8" s="11"/>
      <c r="E8" s="12">
        <v>1.7059</v>
      </c>
      <c r="F8" s="12">
        <v>0.125</v>
      </c>
      <c r="G8" s="12"/>
      <c r="H8" s="12">
        <v>1.3005</v>
      </c>
      <c r="I8" s="12">
        <v>0.2576</v>
      </c>
      <c r="J8" s="12"/>
      <c r="K8" s="12">
        <v>0.0228</v>
      </c>
      <c r="L8" s="17"/>
      <c r="M8" s="17"/>
      <c r="N8" s="17"/>
      <c r="O8" s="28"/>
    </row>
    <row r="9" s="1" customFormat="1" customHeight="1" spans="1:15">
      <c r="A9" s="10" t="s">
        <v>27</v>
      </c>
      <c r="B9" s="10"/>
      <c r="C9" s="10"/>
      <c r="D9" s="11"/>
      <c r="E9" s="12">
        <v>1.7059</v>
      </c>
      <c r="F9" s="12">
        <v>0.125</v>
      </c>
      <c r="G9" s="12"/>
      <c r="H9" s="12">
        <v>1.3005</v>
      </c>
      <c r="I9" s="12">
        <v>0.2576</v>
      </c>
      <c r="J9" s="12"/>
      <c r="K9" s="12">
        <v>0.0228</v>
      </c>
      <c r="L9" s="17"/>
      <c r="M9" s="17"/>
      <c r="N9" s="17"/>
      <c r="O9" s="28"/>
    </row>
    <row r="10" s="1" customFormat="1" customHeight="1" spans="1:15">
      <c r="A10" s="13" t="s">
        <v>28</v>
      </c>
      <c r="B10" s="14" t="s">
        <v>29</v>
      </c>
      <c r="C10" s="10" t="s">
        <v>30</v>
      </c>
      <c r="D10" s="11" t="s">
        <v>31</v>
      </c>
      <c r="E10" s="12">
        <v>0.1459</v>
      </c>
      <c r="F10" s="12">
        <v>0.0525</v>
      </c>
      <c r="G10" s="12">
        <v>0.0093</v>
      </c>
      <c r="H10" s="12"/>
      <c r="I10" s="12"/>
      <c r="J10" s="12"/>
      <c r="K10" s="12"/>
      <c r="L10" s="27">
        <v>0.0841</v>
      </c>
      <c r="M10" s="17"/>
      <c r="N10" s="17"/>
      <c r="O10" s="28"/>
    </row>
    <row r="11" s="1" customFormat="1" customHeight="1" spans="1:15">
      <c r="A11" s="15"/>
      <c r="B11" s="16"/>
      <c r="C11" s="10" t="s">
        <v>32</v>
      </c>
      <c r="D11" s="11" t="s">
        <v>33</v>
      </c>
      <c r="E11" s="12">
        <v>0.1364</v>
      </c>
      <c r="F11" s="12"/>
      <c r="G11" s="12"/>
      <c r="H11" s="12">
        <v>0.1364</v>
      </c>
      <c r="I11" s="12"/>
      <c r="J11" s="12"/>
      <c r="K11" s="12"/>
      <c r="L11" s="27"/>
      <c r="M11" s="17"/>
      <c r="N11" s="17"/>
      <c r="O11" s="28"/>
    </row>
    <row r="12" s="1" customFormat="1" customHeight="1" spans="1:15">
      <c r="A12" s="15"/>
      <c r="B12" s="10" t="s">
        <v>26</v>
      </c>
      <c r="C12" s="10"/>
      <c r="D12" s="11"/>
      <c r="E12" s="17">
        <f t="shared" ref="E12:H12" si="0">E11+E10</f>
        <v>0.2823</v>
      </c>
      <c r="F12" s="17">
        <f t="shared" si="0"/>
        <v>0.0525</v>
      </c>
      <c r="G12" s="17">
        <f t="shared" si="0"/>
        <v>0.0093</v>
      </c>
      <c r="H12" s="17">
        <f t="shared" si="0"/>
        <v>0.1364</v>
      </c>
      <c r="I12" s="17"/>
      <c r="J12" s="17"/>
      <c r="K12" s="17"/>
      <c r="L12" s="17">
        <f>L11+L10</f>
        <v>0.0841</v>
      </c>
      <c r="M12" s="17"/>
      <c r="N12" s="17"/>
      <c r="O12" s="28"/>
    </row>
    <row r="13" s="1" customFormat="1" customHeight="1" spans="1:15">
      <c r="A13" s="15"/>
      <c r="B13" s="10" t="s">
        <v>34</v>
      </c>
      <c r="C13" s="10" t="s">
        <v>35</v>
      </c>
      <c r="D13" s="11" t="s">
        <v>36</v>
      </c>
      <c r="E13" s="12">
        <v>0.0222</v>
      </c>
      <c r="F13" s="12"/>
      <c r="G13" s="12">
        <v>0.0222</v>
      </c>
      <c r="H13" s="12"/>
      <c r="I13" s="12"/>
      <c r="J13" s="12"/>
      <c r="K13" s="12"/>
      <c r="L13" s="27"/>
      <c r="M13" s="17"/>
      <c r="N13" s="17"/>
      <c r="O13" s="28"/>
    </row>
    <row r="14" s="1" customFormat="1" customHeight="1" spans="1:15">
      <c r="A14" s="15"/>
      <c r="B14" s="18" t="s">
        <v>26</v>
      </c>
      <c r="C14" s="19"/>
      <c r="D14" s="11"/>
      <c r="E14" s="12">
        <v>0.0222</v>
      </c>
      <c r="F14" s="12"/>
      <c r="G14" s="12">
        <v>0.0222</v>
      </c>
      <c r="H14" s="12"/>
      <c r="I14" s="12"/>
      <c r="J14" s="12"/>
      <c r="K14" s="12"/>
      <c r="L14" s="27"/>
      <c r="M14" s="17"/>
      <c r="N14" s="17"/>
      <c r="O14" s="28"/>
    </row>
    <row r="15" s="1" customFormat="1" customHeight="1" spans="1:15">
      <c r="A15" s="15"/>
      <c r="B15" s="13" t="s">
        <v>37</v>
      </c>
      <c r="C15" s="10" t="s">
        <v>38</v>
      </c>
      <c r="D15" s="11" t="s">
        <v>39</v>
      </c>
      <c r="E15" s="12">
        <v>0.1482</v>
      </c>
      <c r="F15" s="12">
        <v>0.0068</v>
      </c>
      <c r="G15" s="12">
        <v>0.021</v>
      </c>
      <c r="H15" s="12"/>
      <c r="I15" s="12"/>
      <c r="J15" s="12"/>
      <c r="K15" s="12"/>
      <c r="L15" s="27">
        <v>0.1204</v>
      </c>
      <c r="M15" s="17"/>
      <c r="N15" s="17"/>
      <c r="O15" s="28"/>
    </row>
    <row r="16" s="1" customFormat="1" customHeight="1" spans="1:15">
      <c r="A16" s="15"/>
      <c r="B16" s="15"/>
      <c r="C16" s="10" t="s">
        <v>40</v>
      </c>
      <c r="D16" s="11" t="s">
        <v>41</v>
      </c>
      <c r="E16" s="12">
        <v>0.2295</v>
      </c>
      <c r="F16" s="12">
        <v>0.0031</v>
      </c>
      <c r="G16" s="12">
        <v>0.0267</v>
      </c>
      <c r="H16" s="12"/>
      <c r="I16" s="12"/>
      <c r="J16" s="12">
        <v>0.1642</v>
      </c>
      <c r="K16" s="12"/>
      <c r="L16" s="27">
        <v>0.0355</v>
      </c>
      <c r="M16" s="17"/>
      <c r="N16" s="17"/>
      <c r="O16" s="28"/>
    </row>
    <row r="17" s="1" customFormat="1" customHeight="1" spans="1:15">
      <c r="A17" s="15"/>
      <c r="B17" s="15"/>
      <c r="C17" s="10" t="s">
        <v>42</v>
      </c>
      <c r="D17" s="11" t="s">
        <v>43</v>
      </c>
      <c r="E17" s="12">
        <v>2.9924</v>
      </c>
      <c r="F17" s="12"/>
      <c r="G17" s="12">
        <v>2.7142</v>
      </c>
      <c r="H17" s="12"/>
      <c r="I17" s="12"/>
      <c r="J17" s="12">
        <v>0.1518</v>
      </c>
      <c r="K17" s="12"/>
      <c r="L17" s="27">
        <v>0.1264</v>
      </c>
      <c r="M17" s="17"/>
      <c r="N17" s="17"/>
      <c r="O17" s="28"/>
    </row>
    <row r="18" s="1" customFormat="1" customHeight="1" spans="1:15">
      <c r="A18" s="15"/>
      <c r="B18" s="15"/>
      <c r="C18" s="10" t="s">
        <v>44</v>
      </c>
      <c r="D18" s="11" t="s">
        <v>45</v>
      </c>
      <c r="E18" s="12">
        <v>0.1655</v>
      </c>
      <c r="F18" s="12"/>
      <c r="G18" s="12">
        <v>0.0875</v>
      </c>
      <c r="H18" s="12"/>
      <c r="I18" s="12"/>
      <c r="J18" s="12">
        <v>0.0534</v>
      </c>
      <c r="K18" s="12"/>
      <c r="L18" s="27">
        <v>0.0246</v>
      </c>
      <c r="M18" s="17"/>
      <c r="N18" s="17"/>
      <c r="O18" s="28"/>
    </row>
    <row r="19" s="1" customFormat="1" ht="25" customHeight="1" spans="1:15">
      <c r="A19" s="15"/>
      <c r="B19" s="15"/>
      <c r="C19" s="14" t="s">
        <v>46</v>
      </c>
      <c r="D19" s="11" t="s">
        <v>47</v>
      </c>
      <c r="E19" s="12">
        <v>0.4833</v>
      </c>
      <c r="F19" s="12"/>
      <c r="G19" s="12">
        <v>0.2674</v>
      </c>
      <c r="H19" s="12"/>
      <c r="I19" s="12"/>
      <c r="J19" s="12">
        <v>0.0885</v>
      </c>
      <c r="K19" s="12"/>
      <c r="L19" s="27">
        <v>0.1274</v>
      </c>
      <c r="M19" s="17"/>
      <c r="N19" s="17"/>
      <c r="O19" s="28"/>
    </row>
    <row r="20" s="1" customFormat="1" customHeight="1" spans="1:15">
      <c r="A20" s="16"/>
      <c r="B20" s="10" t="s">
        <v>26</v>
      </c>
      <c r="C20" s="10"/>
      <c r="D20" s="10"/>
      <c r="E20" s="17">
        <f t="shared" ref="E20:G20" si="1">SUM(E15:E19)</f>
        <v>4.0189</v>
      </c>
      <c r="F20" s="17">
        <f t="shared" si="1"/>
        <v>0.0099</v>
      </c>
      <c r="G20" s="17">
        <f t="shared" si="1"/>
        <v>3.1168</v>
      </c>
      <c r="H20" s="17"/>
      <c r="I20" s="17"/>
      <c r="J20" s="17">
        <f>SUM(J15:J19)</f>
        <v>0.4579</v>
      </c>
      <c r="K20" s="17"/>
      <c r="L20" s="17">
        <f>SUM(L15:L19)</f>
        <v>0.4343</v>
      </c>
      <c r="M20" s="17"/>
      <c r="N20" s="17"/>
      <c r="O20" s="28"/>
    </row>
    <row r="21" s="1" customFormat="1" customHeight="1" spans="1:15">
      <c r="A21" s="10" t="s">
        <v>48</v>
      </c>
      <c r="B21" s="10"/>
      <c r="C21" s="10"/>
      <c r="D21" s="10"/>
      <c r="E21" s="17">
        <f>SUM(E12,E14,E20)</f>
        <v>4.3234</v>
      </c>
      <c r="F21" s="17">
        <f t="shared" ref="F21:L21" si="2">SUM(F12,F14,F20)</f>
        <v>0.0624</v>
      </c>
      <c r="G21" s="17">
        <f t="shared" si="2"/>
        <v>3.1483</v>
      </c>
      <c r="H21" s="17">
        <f t="shared" si="2"/>
        <v>0.1364</v>
      </c>
      <c r="I21" s="17"/>
      <c r="J21" s="17">
        <f t="shared" si="2"/>
        <v>0.4579</v>
      </c>
      <c r="K21" s="17"/>
      <c r="L21" s="17">
        <f t="shared" si="2"/>
        <v>0.5184</v>
      </c>
      <c r="M21" s="17"/>
      <c r="N21" s="17"/>
      <c r="O21" s="28"/>
    </row>
    <row r="22" s="1" customFormat="1" customHeight="1" spans="1:15">
      <c r="A22" s="9" t="s">
        <v>49</v>
      </c>
      <c r="B22" s="9"/>
      <c r="C22" s="9"/>
      <c r="D22" s="9"/>
      <c r="E22" s="20">
        <f>SUM(E9,E21)</f>
        <v>6.0293</v>
      </c>
      <c r="F22" s="20">
        <f t="shared" ref="F22:L22" si="3">SUM(F9,F21)</f>
        <v>0.1874</v>
      </c>
      <c r="G22" s="20">
        <f t="shared" si="3"/>
        <v>3.1483</v>
      </c>
      <c r="H22" s="20">
        <f t="shared" si="3"/>
        <v>1.4369</v>
      </c>
      <c r="I22" s="20">
        <f t="shared" si="3"/>
        <v>0.2576</v>
      </c>
      <c r="J22" s="20">
        <f t="shared" si="3"/>
        <v>0.4579</v>
      </c>
      <c r="K22" s="20">
        <f t="shared" si="3"/>
        <v>0.0228</v>
      </c>
      <c r="L22" s="20">
        <f t="shared" si="3"/>
        <v>0.5184</v>
      </c>
      <c r="M22" s="17"/>
      <c r="N22" s="17"/>
      <c r="O22" s="28"/>
    </row>
    <row r="23" s="1" customFormat="1" customHeight="1" spans="1:15">
      <c r="A23" s="10" t="s">
        <v>50</v>
      </c>
      <c r="B23" s="10"/>
      <c r="C23" s="10"/>
      <c r="D23" s="10"/>
      <c r="E23" s="17"/>
      <c r="F23" s="17"/>
      <c r="G23" s="17"/>
      <c r="H23" s="17"/>
      <c r="I23" s="17"/>
      <c r="J23" s="17"/>
      <c r="K23" s="17"/>
      <c r="L23" s="17"/>
      <c r="M23" s="17"/>
      <c r="N23" s="17"/>
      <c r="O23" s="28"/>
    </row>
    <row r="24" s="1" customFormat="1" customHeight="1" spans="1:15">
      <c r="A24" s="21" t="s">
        <v>51</v>
      </c>
      <c r="B24" s="21"/>
      <c r="C24" s="21"/>
      <c r="D24" s="21"/>
      <c r="E24" s="20">
        <f>E22</f>
        <v>6.0293</v>
      </c>
      <c r="F24" s="20">
        <f t="shared" ref="F24:L24" si="4">F22</f>
        <v>0.1874</v>
      </c>
      <c r="G24" s="20">
        <f t="shared" si="4"/>
        <v>3.1483</v>
      </c>
      <c r="H24" s="20">
        <f t="shared" si="4"/>
        <v>1.4369</v>
      </c>
      <c r="I24" s="20">
        <f t="shared" si="4"/>
        <v>0.2576</v>
      </c>
      <c r="J24" s="20">
        <f t="shared" si="4"/>
        <v>0.4579</v>
      </c>
      <c r="K24" s="20">
        <f t="shared" si="4"/>
        <v>0.0228</v>
      </c>
      <c r="L24" s="20">
        <f t="shared" si="4"/>
        <v>0.5184</v>
      </c>
      <c r="M24" s="29"/>
      <c r="N24" s="29"/>
      <c r="O24" s="30"/>
    </row>
    <row r="25" s="1" customFormat="1" customHeight="1" spans="1:15">
      <c r="A25" s="22" t="s">
        <v>52</v>
      </c>
      <c r="B25" s="23"/>
      <c r="C25" s="23"/>
      <c r="D25" s="23"/>
      <c r="E25" s="23"/>
      <c r="F25" s="23"/>
      <c r="G25" s="23"/>
      <c r="H25" s="23"/>
      <c r="I25" s="23"/>
      <c r="J25" s="23"/>
      <c r="K25" s="23"/>
      <c r="L25" s="23"/>
      <c r="M25" s="23"/>
      <c r="N25" s="23"/>
      <c r="O25" s="23"/>
    </row>
  </sheetData>
  <mergeCells count="30">
    <mergeCell ref="A1:O1"/>
    <mergeCell ref="A2:O2"/>
    <mergeCell ref="A3:D3"/>
    <mergeCell ref="E3:O3"/>
    <mergeCell ref="F4:L4"/>
    <mergeCell ref="F5:H5"/>
    <mergeCell ref="B8:C8"/>
    <mergeCell ref="A9:C9"/>
    <mergeCell ref="B12:C12"/>
    <mergeCell ref="B14:C14"/>
    <mergeCell ref="B20:C20"/>
    <mergeCell ref="A21:C21"/>
    <mergeCell ref="A22:C22"/>
    <mergeCell ref="A23:C23"/>
    <mergeCell ref="A24:C24"/>
    <mergeCell ref="A25:O25"/>
    <mergeCell ref="A7:A8"/>
    <mergeCell ref="A10:A20"/>
    <mergeCell ref="B10:B11"/>
    <mergeCell ref="B15:B19"/>
    <mergeCell ref="D4:D6"/>
    <mergeCell ref="E4:E6"/>
    <mergeCell ref="I5:I6"/>
    <mergeCell ref="J5:J6"/>
    <mergeCell ref="K5:K6"/>
    <mergeCell ref="L5:L6"/>
    <mergeCell ref="M4:M6"/>
    <mergeCell ref="N4:N6"/>
    <mergeCell ref="O4:O6"/>
    <mergeCell ref="A4:C5"/>
  </mergeCells>
  <printOptions horizontalCentered="1"/>
  <pageMargins left="0.700694444444445" right="0.700694444444445" top="0.590277777777778" bottom="0.590277777777778" header="0.298611111111111" footer="0.298611111111111"/>
  <pageSetup paperSize="9" orientation="landscape" horizontalDpi="600"/>
  <headerFooter/>
  <ignoredErrors>
    <ignoredError sqref="E20:G2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请叫我里维</cp:lastModifiedBy>
  <dcterms:created xsi:type="dcterms:W3CDTF">2023-05-12T11:15:00Z</dcterms:created>
  <dcterms:modified xsi:type="dcterms:W3CDTF">2024-07-24T06:40:25Z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07B192038CB24479955AEE5A610DA22F_12</vt:lpwstr>
  </property>
</Properties>
</file>