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 tabRatio="794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<sst xmlns="http://schemas.openxmlformats.org/spreadsheetml/2006/main" count="439">
  <si>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</si>
  <si>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</si>
  <si>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</si>
  <si>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</si>
  <si>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</si>
  <si>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</si>
  <si>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</si>
  <si>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</si>
  <si>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</si>
  <si>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</si>
  <si>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</si>
  <si>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</si>
  <si>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</si>
  <si>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</si>
  <si>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</si>
  <si>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</si>
  <si>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</si>
  <si>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</si>
  <si>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</si>
  <si>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</si>
  <si>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</si>
  <si>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</si>
  <si>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</si>
  <si>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</si>
  <si>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</si>
  <si>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</si>
  <si>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</si>
  <si>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</si>
  <si>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</si>
  <si>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</si>
  <si>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</si>
  <si>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</si>
  <si>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</si>
  <si>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</si>
  <si>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</si>
  <si>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</si>
  <si>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</si>
  <si>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</si>
  <si>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</si>
  <si>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</si>
  <si>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</si>
  <si>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</si>
  <si>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</si>
  <si>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</si>
  <si>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</si>
  <si>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</si>
  <si>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</si>
  <si>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</si>
  <si>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</si>
  <si>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</si>
  <si>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</si>
  <si>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</si>
  <si>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</si>
  <si>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</si>
  <si>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</si>
  <si>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</si>
  <si>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</si>
  <si>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</si>
  <si>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</si>
  <si>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</si>
  <si>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</si>
  <si>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</si>
  <si>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</si>
  <si>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</si>
  <si>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</si>
  <si>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</si>
  <si>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</si>
  <si>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</si>
  <si>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</si>
  <si>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</si>
  <si>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耿马傣族佤族自治县耿马镇卫生院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</si>
  <si>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</si>
  <si>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</si>
  <si>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</si>
  <si>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</si>
  <si>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</si>
  <si>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</si>
  <si>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</si>
  <si>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</si>
  <si>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</si>
  <si>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</si>
  <si>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</si>
  <si>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</si>
  <si>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</si>
  <si>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</si>
  <si>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</si>
  <si>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</si>
  <si>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</si>
  <si>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</si>
  <si>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</si>
  <si>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</si>
  <si>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</si>
  <si>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</si>
  <si>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</si>
  <si>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</si>
  <si>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</si>
  <si>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</si>
  <si>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</si>
  <si>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</si>
  <si>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2100202</t>
  </si>
  <si>
    <t>中医（民族）医院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</si>
  <si>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</si>
  <si>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</si>
  <si>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</si>
  <si>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</si>
  <si>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</si>
  <si>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</si>
  <si>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</si>
  <si>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</si>
  <si>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</si>
  <si>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</si>
  <si>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</si>
  <si>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</si>
  <si>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</si>
  <si>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</si>
  <si>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</si>
  <si>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</si>
  <si>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</si>
  <si>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</si>
  <si>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</si>
  <si>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</si>
  <si>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</si>
  <si>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</si>
  <si>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</si>
  <si>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</si>
  <si>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</si>
  <si>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</si>
  <si>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</si>
  <si>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</si>
  <si>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</si>
  <si>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</si>
  <si>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</si>
  <si>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</si>
  <si>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</si>
  <si>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</si>
  <si>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</si>
  <si>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</si>
  <si>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</si>
  <si>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</si>
  <si>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</si>
  <si>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</si>
  <si>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</si>
  <si>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</si>
  <si>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</si>
  <si>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</si>
  <si>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</si>
  <si>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</si>
  <si>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</si>
  <si>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</si>
  <si>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</si>
  <si>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</si>
  <si>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</si>
  <si>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</si>
  <si>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</si>
  <si>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</si>
  <si>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</si>
  <si>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</si>
  <si>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</si>
  <si>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</si>
  <si>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</si>
  <si>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</si>
  <si>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</si>
  <si>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</si>
  <si>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</si>
  <si>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</si>
  <si>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</si>
  <si>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</si>
  <si>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</si>
  <si>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</si>
  <si>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</si>
  <si>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</si>
  <si>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</si>
  <si>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</si>
  <si>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</si>
  <si>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</si>
  <si>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</si>
  <si>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</si>
  <si>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</si>
  <si>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</si>
  <si>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</si>
  <si>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</si>
  <si>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</si>
  <si>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</si>
  <si>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</si>
  <si>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</si>
  <si>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</si>
  <si>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</si>
  <si>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</si>
  <si>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</si>
  <si>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</si>
  <si>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</si>
  <si>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</si>
  <si>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</si>
  <si>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</si>
  <si>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</si>
  <si>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</si>
  <si>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</si>
  <si>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530926210000000001942</t>
  </si>
  <si>
    <t>事业人员工资支出</t>
  </si>
  <si>
    <t>30101</t>
  </si>
  <si>
    <t>基本工资</t>
  </si>
  <si>
    <t>30102</t>
  </si>
  <si>
    <t>津贴补贴</t>
  </si>
  <si>
    <t>530926241100002315054</t>
  </si>
  <si>
    <t>乡镇岗位补贴（事业）</t>
  </si>
  <si>
    <t>530926231100001392241</t>
  </si>
  <si>
    <t>奖励性绩效工资</t>
  </si>
  <si>
    <t>30107</t>
  </si>
  <si>
    <t>绩效工资</t>
  </si>
  <si>
    <t>530926231100001392260</t>
  </si>
  <si>
    <t>事业人员绩效工资（2017年提高部分）</t>
  </si>
  <si>
    <t>530926231100001392258</t>
  </si>
  <si>
    <t>基础性绩效工资</t>
  </si>
  <si>
    <t>530926210000000001943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</si>
  <si>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</si>
  <si>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</si>
  <si>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</si>
  <si>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</si>
  <si>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</si>
  <si>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</si>
  <si>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</si>
  <si>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</si>
  <si>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</si>
  <si>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</si>
  <si>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</si>
  <si>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</si>
  <si>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</si>
  <si>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</si>
  <si>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</si>
  <si>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</si>
  <si>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</si>
  <si>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530926210000000001944</t>
  </si>
  <si>
    <t>30113</t>
  </si>
  <si>
    <t>530926210000000001950</t>
  </si>
  <si>
    <t>一般公用经费</t>
  </si>
  <si>
    <t>30201</t>
  </si>
  <si>
    <t>办公费</t>
  </si>
  <si>
    <t>30202</t>
  </si>
  <si>
    <t>印刷费</t>
  </si>
  <si>
    <t>530926210000000001949</t>
  </si>
  <si>
    <t>工会经费</t>
  </si>
  <si>
    <t>30228</t>
  </si>
  <si>
    <t>530926210000000001947</t>
  </si>
  <si>
    <t>公务用车运行维护费</t>
  </si>
  <si>
    <t>30231</t>
  </si>
  <si>
    <t>530926251100003806642</t>
  </si>
  <si>
    <t>残疾人就业保障金</t>
  </si>
  <si>
    <t>30299</t>
  </si>
  <si>
    <t>其他商品和服务支出</t>
  </si>
  <si>
    <t>530926210000000001945</t>
  </si>
  <si>
    <t>离退休费</t>
  </si>
  <si>
    <t>30302</t>
  </si>
  <si>
    <t>退休费</t>
  </si>
  <si>
    <t>530926231100001392262</t>
  </si>
  <si>
    <t>乡村医生</t>
  </si>
  <si>
    <t>30305</t>
  </si>
  <si>
    <t>生活补助</t>
  </si>
  <si>
    <t>530926231100001392243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</si>
  <si>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</si>
  <si>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</si>
  <si>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</si>
  <si>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</si>
  <si>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</si>
  <si>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</si>
  <si>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</si>
  <si>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</si>
  <si>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</si>
  <si>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</si>
  <si>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</si>
  <si>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</si>
  <si>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530926251100004073441</t>
  </si>
  <si>
    <t>2025年脱贫人口重点人群和农村低收入人群家庭医生签约服务项目资金</t>
  </si>
  <si>
    <t>530926251100003805327</t>
  </si>
  <si>
    <t>30227</t>
  </si>
  <si>
    <t>委托业务费</t>
  </si>
  <si>
    <t>村卫生室修缮项目资金</t>
  </si>
  <si>
    <t>530926251100004114375</t>
  </si>
  <si>
    <t>31006</t>
  </si>
  <si>
    <t>大型修缮</t>
  </si>
  <si>
    <t>耿马县中医医院住院医技综合楼建设项目经费</t>
  </si>
  <si>
    <t>530926251100004112751</t>
  </si>
  <si>
    <t>31005</t>
  </si>
  <si>
    <t>基础设施建设</t>
  </si>
  <si>
    <t>耿马县中医医院住院医技综合楼建设项目资金</t>
  </si>
  <si>
    <t>530926251100003805725</t>
  </si>
  <si>
    <t>耿马镇卫生院非财政项目资金</t>
  </si>
  <si>
    <t>530926251100004053524</t>
  </si>
  <si>
    <t>30218</t>
  </si>
  <si>
    <t>专用材料费</t>
  </si>
  <si>
    <t>31003</t>
  </si>
  <si>
    <t>专用设备购置</t>
  </si>
  <si>
    <t>耿马镇卫生院医疗业务收入基本资金</t>
  </si>
  <si>
    <t>530926251100004053548</t>
  </si>
  <si>
    <t>耿马镇卫生院医疗业务收入项目资金</t>
  </si>
  <si>
    <t>530926251100004053550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</si>
  <si>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</si>
  <si>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</si>
  <si>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</si>
  <si>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</si>
  <si>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</si>
  <si>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</si>
  <si>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</si>
  <si>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</si>
  <si>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</si>
  <si>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</si>
  <si>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</si>
  <si>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工程主体完工。装修完工。</t>
  </si>
  <si>
    <t>产出指标</t>
  </si>
  <si>
    <t>数量指标</t>
  </si>
  <si>
    <t>建设工程数量</t>
  </si>
  <si>
    <t>=</t>
  </si>
  <si>
    <t>1.00</t>
  </si>
  <si>
    <t>个</t>
  </si>
  <si>
    <t>定量指标</t>
  </si>
  <si>
    <t>耿发改发【2018】478号</t>
  </si>
  <si>
    <t>时效指标</t>
  </si>
  <si>
    <t>项目按计划完工率</t>
  </si>
  <si>
    <t>100</t>
  </si>
  <si>
    <t>%</t>
  </si>
  <si>
    <t>定性指标</t>
  </si>
  <si>
    <t>成本指标</t>
  </si>
  <si>
    <t>经济成本指标</t>
  </si>
  <si>
    <t>200000</t>
  </si>
  <si>
    <t>元</t>
  </si>
  <si>
    <t>效益指标</t>
  </si>
  <si>
    <t>社会效益</t>
  </si>
  <si>
    <t>改善医疗卫生基础设施条件</t>
  </si>
  <si>
    <t>满意度指标</t>
  </si>
  <si>
    <t>服务对象满意度</t>
  </si>
  <si>
    <t>群众满意度</t>
  </si>
  <si>
    <t>28,220,000.00</t>
  </si>
  <si>
    <t>1.贯彻落实党中央、国务院和省委、省政府关于实现巩固拓展脱贫攻！
医疗有保障成果.推进健康乡村建设要求。签约的脱贫人口中符合4类
村低保对像、农村特困人员、农村易返贫致贫人口，突发严重困难户
政按照《云南省医疗卫生领域财政事权和支出责任划分改革实施方案
保障家庭医生团队提供服务的报酬。
2.持续做好脱贫人口家庭医生签约服务.聚焦农村常住脱贫人口和农村
易返贫致贫人口、突发严重困难户)中的65岁以上老年人，0-6岁儿
糖尿病、肺结核、严重精神障碍)患者签约。提供公共卫生、慢病管
一人、做实一人”签约家庭医生的农村低收入人口高血压、糖尿病、)
原则上不对签约数量作要求，不盲求签约率。有条件的地区，结合实
圣成果同乡村振兴有效衔接的决策部署。巩固基本
重点人群和4种慢病患者以及农村低收入人口（农
）家庭医生签约服务个人支付的12元，由各地财
》中明确的比例承担。家庭医生签约服务主要用于
低收入人口（农村低保对像、农村特困人员、农村
童、孕产妇、残疾人4类重点人群和慢病（高血压、
理、健康咨询和中医干预等综合服务，做到“签约
市结核、严重精神障碍的规范管理率达到90%以上，
际扩大签约服务重点人群或慢病管理范围。</t>
  </si>
  <si>
    <t>脱贫人口高血压患者签约率</t>
  </si>
  <si>
    <t>&gt;=</t>
  </si>
  <si>
    <t>95</t>
  </si>
  <si>
    <t>临财社【2024】134号</t>
  </si>
  <si>
    <t>脱贫人口糖尿病患者签约率</t>
  </si>
  <si>
    <t>脱贫人口重点人群和农村低收入人群受益人数（人）</t>
  </si>
  <si>
    <t>1331</t>
  </si>
  <si>
    <t>人次</t>
  </si>
  <si>
    <t>质量指标</t>
  </si>
  <si>
    <t>已签约血压、糖尿病患者规范管理率</t>
  </si>
  <si>
    <t>90</t>
  </si>
  <si>
    <t>服务团队考核兑付及时率</t>
  </si>
  <si>
    <t>以县为单位家庭医生签约服务制度覆盖（个）</t>
  </si>
  <si>
    <t>贫困人口家庭医生签约服务制度知晓率</t>
  </si>
  <si>
    <t>85</t>
  </si>
  <si>
    <t>签约对象满意度</t>
  </si>
  <si>
    <t>持续提高人民健康保障水平，减轻群众就医负担。不断推进医药卫生体制改革，积极落实医疗惠民政策、健全医疗服务体系等举措，推动卫生发展、减轻患者负担、提高医疗效率。</t>
  </si>
  <si>
    <t>设备数量</t>
  </si>
  <si>
    <t>人</t>
  </si>
  <si>
    <t>耿马镇卫生院发﹝2025﹞1号</t>
  </si>
  <si>
    <t>设备质量</t>
  </si>
  <si>
    <t>耿马镇卫生院发﹝2025﹞1</t>
  </si>
  <si>
    <t>1000000</t>
  </si>
  <si>
    <t>可持续影响</t>
  </si>
  <si>
    <t>医疗业务水平</t>
  </si>
  <si>
    <t>患者满意度</t>
  </si>
  <si>
    <t>做好本部门人员、公用经费保障，按规定落实干部职工各项待遇，支持部门正常履职。</t>
  </si>
  <si>
    <t>工资福利发放行政人数</t>
  </si>
  <si>
    <t>0</t>
  </si>
  <si>
    <t xml:space="preserve">耿财社【2025】3号
</t>
  </si>
  <si>
    <t>工资福利发放事业人数</t>
  </si>
  <si>
    <t>43</t>
  </si>
  <si>
    <t>耿财社【2025】3号</t>
  </si>
  <si>
    <t>供养离（退）休人员数</t>
  </si>
  <si>
    <t>18</t>
  </si>
  <si>
    <t>部门运转</t>
  </si>
  <si>
    <t>正常运转</t>
  </si>
  <si>
    <t>单位人员满意度</t>
  </si>
  <si>
    <t>社会公众满意度</t>
  </si>
  <si>
    <t>修缮完工。</t>
  </si>
  <si>
    <t>修缮工程数量</t>
  </si>
  <si>
    <t>耿卫健发〔2024〕83号</t>
  </si>
  <si>
    <t>30000</t>
  </si>
  <si>
    <t>设备购置</t>
  </si>
  <si>
    <t>50</t>
  </si>
  <si>
    <t>耿马镇卫生院发﹝2025﹞3号</t>
  </si>
  <si>
    <t>500000</t>
  </si>
  <si>
    <t>经济效益</t>
  </si>
  <si>
    <t>医疗业务收入</t>
  </si>
  <si>
    <t>药品采购量</t>
  </si>
  <si>
    <t>2000000</t>
  </si>
  <si>
    <t>耿马镇卫生院发﹝2025﹞2号</t>
  </si>
  <si>
    <t>药品质量</t>
  </si>
  <si>
    <t>药品收入</t>
  </si>
  <si>
    <t>医疗业务收入提高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</si>
  <si>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</si>
  <si>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</si>
  <si>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</si>
  <si>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</si>
  <si>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注：因本单位没有政府性基金预算支出预算，故本表无数据。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</si>
  <si>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</si>
  <si>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</si>
  <si>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</si>
  <si>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</si>
  <si>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</si>
  <si>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</si>
  <si>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</si>
  <si>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</si>
  <si>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</si>
  <si>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</si>
  <si>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汽油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</si>
  <si>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</si>
  <si>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</si>
  <si>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</si>
  <si>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</si>
  <si>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</si>
  <si>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</si>
  <si>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</si>
  <si>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</si>
  <si>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勐永</t>
  </si>
  <si>
    <t>勐撒</t>
  </si>
  <si>
    <t>大兴</t>
  </si>
  <si>
    <t>芒洪</t>
  </si>
  <si>
    <t>四排山</t>
  </si>
  <si>
    <t>耿马镇</t>
  </si>
  <si>
    <t>贺派</t>
  </si>
  <si>
    <t>勐简</t>
  </si>
  <si>
    <t>孟定</t>
  </si>
  <si>
    <t/>
  </si>
  <si>
    <t>注：因本单位没有县对下转移支付预算，故本表无数据。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</si>
  <si>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</si>
  <si>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</si>
  <si>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</si>
  <si>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</si>
  <si>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</si>
  <si>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</si>
  <si>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</si>
  <si>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</si>
  <si>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</si>
  <si>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</si>
  <si>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</si>
  <si>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</si>
  <si>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注：因本单位没有转移支付补助项目支出预算，故本表无数据。</t>
  </si>
  <si>
    <t>预算12表</t>
  </si>
  <si>
    <t>项目级次</t>
  </si>
  <si>
    <t>313 事业发展类</t>
  </si>
  <si>
    <t>本级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</si>
</sst>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yyyy/mm/dd\ hh:mm:ss"/>
    <numFmt numFmtId="43" formatCode="_ * #,##0.00_ ;_ * \-#,##0.00_ ;_ * &quot;-&quot;??_ ;_ @_ "/>
    <numFmt numFmtId="178" formatCode="#,##0.00;\-#,##0.00;;@"/>
    <numFmt numFmtId="42" formatCode="_ &quot;￥&quot;* #,##0_ ;_ &quot;￥&quot;* \-#,##0_ ;_ &quot;￥&quot;* &quot;-&quot;_ ;_ @_ "/>
    <numFmt numFmtId="179" formatCode="#,##0;\-#,##0;;@"/>
    <numFmt numFmtId="41" formatCode="_ * #,##0_ ;_ * \-#,##0_ ;_ * &quot;-&quot;_ ;_ @_ "/>
    <numFmt numFmtId="44" formatCode="_ &quot;￥&quot;* #,##0.00_ ;_ &quot;￥&quot;* \-#,##0.00_ ;_ &quot;￥&quot;* &quot;-&quot;??_ ;_ @_ "/>
    <numFmt numFmtId="180" formatCode="hh:mm:ss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16" borderId="17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1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41" fillId="0" borderId="0" applyNumberFormat="0" applyFill="0" applyBorder="0" applyAlignment="0" applyProtection="0">
      <alignment vertical="center"/>
    </xf>
    <xf numFmtId="0" fontId="30" fillId="3" borderId="15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8" fillId="19" borderId="22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34" fillId="10" borderId="16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80" fontId="7" fillId="0" borderId="7">
      <alignment horizontal="right" vertical="center"/>
    </xf>
    <xf numFmtId="179" fontId="7" fillId="0" borderId="7">
      <alignment horizontal="right" vertical="center"/>
    </xf>
    <xf numFmtId="0" fontId="7" fillId="0" borderId="0">
      <alignment vertical="top"/>
      <protection locked="0"/>
    </xf>
  </cellStyleXfs>
  <cellXfs count="22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9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1" xfId="57" applyFont="1" applyFill="1" applyBorder="1" applyAlignment="1" applyProtection="1">
      <alignment horizontal="center" vertical="center"/>
    </xf>
    <xf numFmtId="0" fontId="6" fillId="0" borderId="2" xfId="57" applyFont="1" applyFill="1" applyBorder="1" applyAlignment="1" applyProtection="1">
      <alignment horizontal="center" vertical="center"/>
    </xf>
    <xf numFmtId="0" fontId="6" fillId="0" borderId="3" xfId="57" applyFont="1" applyFill="1" applyBorder="1" applyAlignment="1" applyProtection="1">
      <alignment horizontal="center" vertical="center"/>
    </xf>
    <xf numFmtId="0" fontId="6" fillId="0" borderId="8" xfId="57" applyFont="1" applyFill="1" applyBorder="1" applyAlignment="1" applyProtection="1">
      <alignment horizontal="center" vertical="center"/>
    </xf>
    <xf numFmtId="0" fontId="6" fillId="0" borderId="6" xfId="57" applyFont="1" applyFill="1" applyBorder="1" applyAlignment="1" applyProtection="1">
      <alignment horizontal="center" vertical="center"/>
    </xf>
    <xf numFmtId="0" fontId="6" fillId="0" borderId="5" xfId="57" applyFont="1" applyFill="1" applyBorder="1" applyAlignment="1" applyProtection="1">
      <alignment horizontal="center" vertical="center"/>
    </xf>
    <xf numFmtId="0" fontId="6" fillId="0" borderId="1" xfId="57" applyFont="1" applyFill="1" applyBorder="1" applyAlignment="1" applyProtection="1">
      <alignment horizontal="center" vertical="center" wrapText="1"/>
    </xf>
    <xf numFmtId="0" fontId="6" fillId="0" borderId="9" xfId="57" applyFont="1" applyFill="1" applyBorder="1" applyAlignment="1" applyProtection="1">
      <alignment horizontal="center" vertical="center" wrapText="1"/>
    </xf>
    <xf numFmtId="0" fontId="6" fillId="0" borderId="7" xfId="57" applyFont="1" applyFill="1" applyBorder="1" applyAlignment="1" applyProtection="1">
      <alignment horizontal="center" vertical="center"/>
    </xf>
    <xf numFmtId="0" fontId="9" fillId="0" borderId="2" xfId="57" applyFont="1" applyFill="1" applyBorder="1" applyAlignment="1" applyProtection="1">
      <alignment horizontal="center" vertical="center"/>
    </xf>
    <xf numFmtId="0" fontId="5" fillId="0" borderId="7" xfId="57" applyFont="1" applyFill="1" applyBorder="1" applyAlignment="1" applyProtection="1">
      <alignment horizontal="left" vertical="center" wrapText="1"/>
    </xf>
    <xf numFmtId="0" fontId="5" fillId="0" borderId="7" xfId="57" applyFont="1" applyFill="1" applyBorder="1" applyAlignment="1" applyProtection="1">
      <alignment horizontal="right" vertical="center"/>
      <protection locked="0"/>
    </xf>
    <xf numFmtId="0" fontId="7" fillId="0" borderId="2" xfId="57" applyFont="1" applyFill="1" applyBorder="1" applyAlignment="1" applyProtection="1">
      <alignment horizontal="right" vertical="center"/>
      <protection locked="0"/>
    </xf>
    <xf numFmtId="0" fontId="5" fillId="0" borderId="7" xfId="57" applyFont="1" applyFill="1" applyBorder="1" applyAlignment="1" applyProtection="1">
      <alignment vertical="center" wrapText="1"/>
    </xf>
    <xf numFmtId="0" fontId="10" fillId="0" borderId="0" xfId="57" applyFont="1" applyFill="1" applyBorder="1" applyAlignment="1" applyProtection="1"/>
    <xf numFmtId="0" fontId="6" fillId="0" borderId="10" xfId="57" applyFont="1" applyFill="1" applyBorder="1" applyAlignment="1" applyProtection="1">
      <alignment horizontal="center" vertical="center"/>
    </xf>
    <xf numFmtId="0" fontId="9" fillId="0" borderId="7" xfId="57" applyFont="1" applyFill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3" xfId="0" applyFont="1" applyBorder="1" applyAlignment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/>
    </xf>
    <xf numFmtId="0" fontId="5" fillId="0" borderId="14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4" xfId="0" applyFont="1" applyBorder="1" applyAlignment="1">
      <alignment horizontal="center" vertical="center"/>
      <protection locked="0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3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3" xfId="0" applyNumberFormat="1" applyFont="1" applyBorder="1" applyAlignment="1">
      <alignment horizontal="center" vertical="center" wrapText="1"/>
      <protection locked="0"/>
    </xf>
    <xf numFmtId="49" fontId="6" fillId="0" borderId="13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0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10" fillId="0" borderId="7" xfId="0" applyFont="1" applyBorder="1" applyAlignment="1">
      <alignment horizontal="left" vertical="center" wrapText="1" indent="1"/>
      <protection locked="0"/>
    </xf>
    <xf numFmtId="0" fontId="1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1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topLeftCell="A17" workbookViewId="0">
      <selection activeCell="D40" sqref="D4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18"/>
      <c r="C2" s="218"/>
      <c r="D2" s="218"/>
    </row>
    <row r="3" ht="18.75" customHeight="1" spans="1:4">
      <c r="A3" s="40" t="str">
        <f>"单位名称："&amp;"耿马傣族佤族自治县耿马镇卫生院"</f>
        <v>单位名称：耿马傣族佤族自治县耿马镇卫生院</v>
      </c>
      <c r="B3" s="219"/>
      <c r="C3" s="219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5" t="s">
        <v>6</v>
      </c>
      <c r="B7" s="23">
        <v>7154690.15</v>
      </c>
      <c r="C7" s="145" t="s">
        <v>7</v>
      </c>
      <c r="D7" s="23"/>
    </row>
    <row r="8" ht="18.75" customHeight="1" spans="1:4">
      <c r="A8" s="145" t="s">
        <v>8</v>
      </c>
      <c r="B8" s="23"/>
      <c r="C8" s="145" t="s">
        <v>9</v>
      </c>
      <c r="D8" s="23"/>
    </row>
    <row r="9" ht="18.75" customHeight="1" spans="1:4">
      <c r="A9" s="145" t="s">
        <v>10</v>
      </c>
      <c r="B9" s="23"/>
      <c r="C9" s="145" t="s">
        <v>11</v>
      </c>
      <c r="D9" s="23"/>
    </row>
    <row r="10" ht="18.75" customHeight="1" spans="1:4">
      <c r="A10" s="145" t="s">
        <v>12</v>
      </c>
      <c r="B10" s="23"/>
      <c r="C10" s="145" t="s">
        <v>13</v>
      </c>
      <c r="D10" s="23"/>
    </row>
    <row r="11" ht="18.75" customHeight="1" spans="1:4">
      <c r="A11" s="220" t="s">
        <v>14</v>
      </c>
      <c r="B11" s="23">
        <v>9500000</v>
      </c>
      <c r="C11" s="177" t="s">
        <v>15</v>
      </c>
      <c r="D11" s="23"/>
    </row>
    <row r="12" ht="18.75" customHeight="1" spans="1:4">
      <c r="A12" s="180" t="s">
        <v>16</v>
      </c>
      <c r="B12" s="23">
        <v>8000000</v>
      </c>
      <c r="C12" s="179" t="s">
        <v>17</v>
      </c>
      <c r="D12" s="23"/>
    </row>
    <row r="13" ht="18.75" customHeight="1" spans="1:4">
      <c r="A13" s="180" t="s">
        <v>18</v>
      </c>
      <c r="B13" s="23"/>
      <c r="C13" s="179" t="s">
        <v>19</v>
      </c>
      <c r="D13" s="23"/>
    </row>
    <row r="14" ht="18.75" customHeight="1" spans="1:4">
      <c r="A14" s="180" t="s">
        <v>20</v>
      </c>
      <c r="B14" s="23"/>
      <c r="C14" s="179" t="s">
        <v>21</v>
      </c>
      <c r="D14" s="23">
        <v>1002218.88</v>
      </c>
    </row>
    <row r="15" ht="18.75" customHeight="1" spans="1:4">
      <c r="A15" s="180" t="s">
        <v>22</v>
      </c>
      <c r="B15" s="23"/>
      <c r="C15" s="179" t="s">
        <v>23</v>
      </c>
      <c r="D15" s="23">
        <v>15204891.91</v>
      </c>
    </row>
    <row r="16" ht="18.75" customHeight="1" spans="1:4">
      <c r="A16" s="180" t="s">
        <v>24</v>
      </c>
      <c r="B16" s="23">
        <v>1500000</v>
      </c>
      <c r="C16" s="180" t="s">
        <v>25</v>
      </c>
      <c r="D16" s="23"/>
    </row>
    <row r="17" ht="18.75" customHeight="1" spans="1:4">
      <c r="A17" s="180" t="s">
        <v>26</v>
      </c>
      <c r="B17" s="23"/>
      <c r="C17" s="180" t="s">
        <v>27</v>
      </c>
      <c r="D17" s="23"/>
    </row>
    <row r="18" ht="18.75" customHeight="1" spans="1:4">
      <c r="A18" s="181" t="s">
        <v>26</v>
      </c>
      <c r="B18" s="23"/>
      <c r="C18" s="179" t="s">
        <v>28</v>
      </c>
      <c r="D18" s="23"/>
    </row>
    <row r="19" ht="18.75" customHeight="1" spans="1:4">
      <c r="A19" s="181" t="s">
        <v>26</v>
      </c>
      <c r="B19" s="23"/>
      <c r="C19" s="179" t="s">
        <v>29</v>
      </c>
      <c r="D19" s="23"/>
    </row>
    <row r="20" ht="18.75" customHeight="1" spans="1:4">
      <c r="A20" s="181" t="s">
        <v>26</v>
      </c>
      <c r="B20" s="23"/>
      <c r="C20" s="179" t="s">
        <v>30</v>
      </c>
      <c r="D20" s="23"/>
    </row>
    <row r="21" ht="18.75" customHeight="1" spans="1:4">
      <c r="A21" s="181" t="s">
        <v>26</v>
      </c>
      <c r="B21" s="23"/>
      <c r="C21" s="179" t="s">
        <v>31</v>
      </c>
      <c r="D21" s="23"/>
    </row>
    <row r="22" ht="18.75" customHeight="1" spans="1:4">
      <c r="A22" s="181" t="s">
        <v>26</v>
      </c>
      <c r="B22" s="23"/>
      <c r="C22" s="179" t="s">
        <v>32</v>
      </c>
      <c r="D22" s="23"/>
    </row>
    <row r="23" ht="18.75" customHeight="1" spans="1:4">
      <c r="A23" s="181" t="s">
        <v>26</v>
      </c>
      <c r="B23" s="23"/>
      <c r="C23" s="179" t="s">
        <v>33</v>
      </c>
      <c r="D23" s="23"/>
    </row>
    <row r="24" ht="18.75" customHeight="1" spans="1:4">
      <c r="A24" s="181" t="s">
        <v>26</v>
      </c>
      <c r="B24" s="23"/>
      <c r="C24" s="179" t="s">
        <v>34</v>
      </c>
      <c r="D24" s="23"/>
    </row>
    <row r="25" ht="18.75" customHeight="1" spans="1:4">
      <c r="A25" s="181" t="s">
        <v>26</v>
      </c>
      <c r="B25" s="23"/>
      <c r="C25" s="179" t="s">
        <v>35</v>
      </c>
      <c r="D25" s="23">
        <v>447579.36</v>
      </c>
    </row>
    <row r="26" ht="18.75" customHeight="1" spans="1:4">
      <c r="A26" s="181" t="s">
        <v>26</v>
      </c>
      <c r="B26" s="23"/>
      <c r="C26" s="179" t="s">
        <v>36</v>
      </c>
      <c r="D26" s="23"/>
    </row>
    <row r="27" ht="18.75" customHeight="1" spans="1:4">
      <c r="A27" s="181" t="s">
        <v>26</v>
      </c>
      <c r="B27" s="23"/>
      <c r="C27" s="179" t="s">
        <v>37</v>
      </c>
      <c r="D27" s="23"/>
    </row>
    <row r="28" ht="18.75" customHeight="1" spans="1:4">
      <c r="A28" s="181" t="s">
        <v>26</v>
      </c>
      <c r="B28" s="23"/>
      <c r="C28" s="179" t="s">
        <v>38</v>
      </c>
      <c r="D28" s="23"/>
    </row>
    <row r="29" ht="18.75" customHeight="1" spans="1:4">
      <c r="A29" s="181" t="s">
        <v>26</v>
      </c>
      <c r="B29" s="23"/>
      <c r="C29" s="179" t="s">
        <v>39</v>
      </c>
      <c r="D29" s="23"/>
    </row>
    <row r="30" ht="18.75" customHeight="1" spans="1:4">
      <c r="A30" s="182" t="s">
        <v>26</v>
      </c>
      <c r="B30" s="23"/>
      <c r="C30" s="180" t="s">
        <v>40</v>
      </c>
      <c r="D30" s="23"/>
    </row>
    <row r="31" ht="18.75" customHeight="1" spans="1:4">
      <c r="A31" s="182" t="s">
        <v>26</v>
      </c>
      <c r="B31" s="23"/>
      <c r="C31" s="180" t="s">
        <v>41</v>
      </c>
      <c r="D31" s="23"/>
    </row>
    <row r="32" ht="18.75" customHeight="1" spans="1:4">
      <c r="A32" s="182" t="s">
        <v>26</v>
      </c>
      <c r="B32" s="23"/>
      <c r="C32" s="180" t="s">
        <v>42</v>
      </c>
      <c r="D32" s="23"/>
    </row>
    <row r="33" ht="18.75" customHeight="1" spans="1:4">
      <c r="A33" s="221" t="s">
        <v>43</v>
      </c>
      <c r="B33" s="183">
        <f>SUM(B7:B11)</f>
        <v>16654690.15</v>
      </c>
      <c r="C33" s="222" t="s">
        <v>44</v>
      </c>
      <c r="D33" s="183">
        <v>16654690.15</v>
      </c>
    </row>
    <row r="34" ht="18.75" customHeight="1" spans="1:4">
      <c r="A34" s="223" t="s">
        <v>45</v>
      </c>
      <c r="B34" s="23"/>
      <c r="C34" s="145" t="s">
        <v>46</v>
      </c>
      <c r="D34" s="23"/>
    </row>
    <row r="35" ht="18.75" customHeight="1" spans="1:4">
      <c r="A35" s="223" t="s">
        <v>47</v>
      </c>
      <c r="B35" s="23"/>
      <c r="C35" s="145" t="s">
        <v>47</v>
      </c>
      <c r="D35" s="23"/>
    </row>
    <row r="36" ht="18.75" customHeight="1" spans="1:4">
      <c r="A36" s="223" t="s">
        <v>48</v>
      </c>
      <c r="B36" s="23"/>
      <c r="C36" s="145" t="s">
        <v>49</v>
      </c>
      <c r="D36" s="23"/>
    </row>
    <row r="37" ht="18.75" customHeight="1" spans="1:4">
      <c r="A37" s="224" t="s">
        <v>50</v>
      </c>
      <c r="B37" s="183">
        <f t="shared" ref="B37:D37" si="0">B33+B34</f>
        <v>16654690.15</v>
      </c>
      <c r="C37" s="222" t="s">
        <v>51</v>
      </c>
      <c r="D37" s="183">
        <f t="shared" si="0"/>
        <v>16654690.15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selection activeCell="A14" sqref="A1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13">
        <v>1</v>
      </c>
      <c r="B1" s="114">
        <v>0</v>
      </c>
      <c r="C1" s="113">
        <v>1</v>
      </c>
      <c r="D1" s="115"/>
      <c r="E1" s="115"/>
      <c r="F1" s="38" t="s">
        <v>387</v>
      </c>
    </row>
    <row r="2" ht="32.25" customHeight="1" spans="1:6">
      <c r="A2" s="116" t="str">
        <f>"2025"&amp;"年部门政府性基金预算支出预算表"</f>
        <v>2025年部门政府性基金预算支出预算表</v>
      </c>
      <c r="B2" s="117" t="s">
        <v>388</v>
      </c>
      <c r="C2" s="118"/>
      <c r="D2" s="119"/>
      <c r="E2" s="119"/>
      <c r="F2" s="119"/>
    </row>
    <row r="3" ht="18.75" customHeight="1" spans="1:6">
      <c r="A3" s="7" t="str">
        <f>"单位名称："&amp;"耿马傣族佤族自治县耿马镇卫生院"</f>
        <v>单位名称：耿马傣族佤族自治县耿马镇卫生院</v>
      </c>
      <c r="B3" s="7" t="s">
        <v>389</v>
      </c>
      <c r="C3" s="113"/>
      <c r="D3" s="115"/>
      <c r="E3" s="115"/>
      <c r="F3" s="38" t="s">
        <v>1</v>
      </c>
    </row>
    <row r="4" ht="18.75" customHeight="1" spans="1:6">
      <c r="A4" s="120" t="s">
        <v>180</v>
      </c>
      <c r="B4" s="121" t="s">
        <v>72</v>
      </c>
      <c r="C4" s="122" t="s">
        <v>73</v>
      </c>
      <c r="D4" s="13" t="s">
        <v>390</v>
      </c>
      <c r="E4" s="13"/>
      <c r="F4" s="14"/>
    </row>
    <row r="5" ht="18.75" customHeight="1" spans="1:6">
      <c r="A5" s="123"/>
      <c r="B5" s="124"/>
      <c r="C5" s="109"/>
      <c r="D5" s="108" t="s">
        <v>55</v>
      </c>
      <c r="E5" s="108" t="s">
        <v>74</v>
      </c>
      <c r="F5" s="108" t="s">
        <v>75</v>
      </c>
    </row>
    <row r="6" ht="18.75" customHeight="1" spans="1:6">
      <c r="A6" s="123">
        <v>1</v>
      </c>
      <c r="B6" s="125" t="s">
        <v>161</v>
      </c>
      <c r="C6" s="109">
        <v>3</v>
      </c>
      <c r="D6" s="108">
        <v>4</v>
      </c>
      <c r="E6" s="108">
        <v>5</v>
      </c>
      <c r="F6" s="108">
        <v>6</v>
      </c>
    </row>
    <row r="7" ht="18.75" customHeight="1" spans="1:6">
      <c r="A7" s="126"/>
      <c r="B7" s="95"/>
      <c r="C7" s="95"/>
      <c r="D7" s="23"/>
      <c r="E7" s="23"/>
      <c r="F7" s="23"/>
    </row>
    <row r="8" ht="18.75" customHeight="1" spans="1:6">
      <c r="A8" s="126"/>
      <c r="B8" s="95"/>
      <c r="C8" s="95"/>
      <c r="D8" s="23"/>
      <c r="E8" s="23"/>
      <c r="F8" s="23"/>
    </row>
    <row r="9" ht="18.75" customHeight="1" spans="1:6">
      <c r="A9" s="127" t="s">
        <v>119</v>
      </c>
      <c r="B9" s="128" t="s">
        <v>119</v>
      </c>
      <c r="C9" s="129" t="s">
        <v>119</v>
      </c>
      <c r="D9" s="23"/>
      <c r="E9" s="23"/>
      <c r="F9" s="23"/>
    </row>
    <row r="10" customHeight="1" spans="1:1">
      <c r="A10" t="s">
        <v>391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0"/>
  <sheetViews>
    <sheetView showZeros="0" workbookViewId="0">
      <selection activeCell="D30" sqref="D3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392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"单位名称："&amp;"耿马傣族佤族自治县耿马镇卫生院"</f>
        <v>单位名称：耿马傣族佤族自治县耿马镇卫生院</v>
      </c>
      <c r="B3" s="107"/>
      <c r="C3" s="107"/>
      <c r="D3" s="107"/>
      <c r="E3" s="107"/>
      <c r="F3" s="107"/>
      <c r="G3" s="107"/>
      <c r="H3" s="107"/>
      <c r="I3" s="107"/>
      <c r="J3" s="107"/>
      <c r="O3" s="62"/>
      <c r="P3" s="62"/>
      <c r="Q3" s="38" t="s">
        <v>167</v>
      </c>
    </row>
    <row r="4" ht="18.75" customHeight="1" spans="1:17">
      <c r="A4" s="11" t="s">
        <v>393</v>
      </c>
      <c r="B4" s="85" t="s">
        <v>394</v>
      </c>
      <c r="C4" s="85" t="s">
        <v>395</v>
      </c>
      <c r="D4" s="85" t="s">
        <v>396</v>
      </c>
      <c r="E4" s="85" t="s">
        <v>397</v>
      </c>
      <c r="F4" s="85" t="s">
        <v>398</v>
      </c>
      <c r="G4" s="43" t="s">
        <v>187</v>
      </c>
      <c r="H4" s="43"/>
      <c r="I4" s="43"/>
      <c r="J4" s="43"/>
      <c r="K4" s="87"/>
      <c r="L4" s="43"/>
      <c r="M4" s="43"/>
      <c r="N4" s="43"/>
      <c r="O4" s="102"/>
      <c r="P4" s="87"/>
      <c r="Q4" s="44"/>
    </row>
    <row r="5" ht="18.75" customHeight="1" spans="1:17">
      <c r="A5" s="16"/>
      <c r="B5" s="88"/>
      <c r="C5" s="88"/>
      <c r="D5" s="88"/>
      <c r="E5" s="88"/>
      <c r="F5" s="88"/>
      <c r="G5" s="88" t="s">
        <v>55</v>
      </c>
      <c r="H5" s="88" t="s">
        <v>58</v>
      </c>
      <c r="I5" s="88" t="s">
        <v>399</v>
      </c>
      <c r="J5" s="88" t="s">
        <v>400</v>
      </c>
      <c r="K5" s="89" t="s">
        <v>401</v>
      </c>
      <c r="L5" s="103" t="s">
        <v>77</v>
      </c>
      <c r="M5" s="103"/>
      <c r="N5" s="103"/>
      <c r="O5" s="104"/>
      <c r="P5" s="105"/>
      <c r="Q5" s="90"/>
    </row>
    <row r="6" ht="30" customHeight="1" spans="1:17">
      <c r="A6" s="18"/>
      <c r="B6" s="90"/>
      <c r="C6" s="90"/>
      <c r="D6" s="90"/>
      <c r="E6" s="90"/>
      <c r="F6" s="90"/>
      <c r="G6" s="90"/>
      <c r="H6" s="90" t="s">
        <v>57</v>
      </c>
      <c r="I6" s="90"/>
      <c r="J6" s="90"/>
      <c r="K6" s="91"/>
      <c r="L6" s="90" t="s">
        <v>57</v>
      </c>
      <c r="M6" s="90" t="s">
        <v>64</v>
      </c>
      <c r="N6" s="90" t="s">
        <v>195</v>
      </c>
      <c r="O6" s="106" t="s">
        <v>66</v>
      </c>
      <c r="P6" s="91" t="s">
        <v>67</v>
      </c>
      <c r="Q6" s="90" t="s">
        <v>68</v>
      </c>
    </row>
    <row r="7" ht="18.75" customHeight="1" spans="1:17">
      <c r="A7" s="32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</row>
    <row r="8" ht="18.75" customHeight="1" spans="1:17">
      <c r="A8" s="93" t="s">
        <v>70</v>
      </c>
      <c r="B8" s="94"/>
      <c r="C8" s="94"/>
      <c r="D8" s="94"/>
      <c r="E8" s="110"/>
      <c r="F8" s="23"/>
      <c r="G8" s="23">
        <v>20000</v>
      </c>
      <c r="H8" s="23">
        <v>20000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28" t="s">
        <v>243</v>
      </c>
      <c r="B9" s="94" t="s">
        <v>243</v>
      </c>
      <c r="C9" s="94" t="s">
        <v>402</v>
      </c>
      <c r="D9" s="94" t="s">
        <v>323</v>
      </c>
      <c r="E9" s="112">
        <v>1</v>
      </c>
      <c r="F9" s="23"/>
      <c r="G9" s="23">
        <v>20000</v>
      </c>
      <c r="H9" s="23">
        <v>20000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96" t="s">
        <v>119</v>
      </c>
      <c r="B10" s="97"/>
      <c r="C10" s="97"/>
      <c r="D10" s="97"/>
      <c r="E10" s="110"/>
      <c r="F10" s="23"/>
      <c r="G10" s="23">
        <v>20000</v>
      </c>
      <c r="H10" s="23">
        <v>20000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80"/>
      <c r="D1" s="61"/>
      <c r="E1" s="61"/>
      <c r="F1" s="61"/>
      <c r="G1" s="61"/>
      <c r="H1" s="81"/>
      <c r="I1" s="61"/>
      <c r="J1" s="61"/>
      <c r="K1" s="61"/>
      <c r="L1" s="37"/>
      <c r="M1" s="99"/>
      <c r="N1" s="100" t="s">
        <v>403</v>
      </c>
    </row>
    <row r="2" ht="34.5" customHeight="1" spans="1:14">
      <c r="A2" s="39" t="str">
        <f>"2025"&amp;"年部门政府购买服务预算表"</f>
        <v>2025年部门政府购买服务预算表</v>
      </c>
      <c r="B2" s="82"/>
      <c r="C2" s="50"/>
      <c r="D2" s="82"/>
      <c r="E2" s="82"/>
      <c r="F2" s="82"/>
      <c r="G2" s="82"/>
      <c r="H2" s="83"/>
      <c r="I2" s="82"/>
      <c r="J2" s="82"/>
      <c r="K2" s="82"/>
      <c r="L2" s="50"/>
      <c r="M2" s="83"/>
      <c r="N2" s="82"/>
    </row>
    <row r="3" ht="18.75" customHeight="1" spans="1:14">
      <c r="A3" s="58" t="str">
        <f>"单位名称："&amp;"耿马傣族佤族自治县耿马镇卫生院"</f>
        <v>单位名称：耿马傣族佤族自治县耿马镇卫生院</v>
      </c>
      <c r="B3" s="59"/>
      <c r="C3" s="84"/>
      <c r="D3" s="59"/>
      <c r="E3" s="59"/>
      <c r="F3" s="59"/>
      <c r="G3" s="59"/>
      <c r="H3" s="81"/>
      <c r="I3" s="61"/>
      <c r="J3" s="61"/>
      <c r="K3" s="61"/>
      <c r="L3" s="62"/>
      <c r="M3" s="101"/>
      <c r="N3" s="100" t="s">
        <v>167</v>
      </c>
    </row>
    <row r="4" ht="18.75" customHeight="1" spans="1:14">
      <c r="A4" s="11" t="s">
        <v>393</v>
      </c>
      <c r="B4" s="85" t="s">
        <v>404</v>
      </c>
      <c r="C4" s="86" t="s">
        <v>405</v>
      </c>
      <c r="D4" s="43" t="s">
        <v>187</v>
      </c>
      <c r="E4" s="43"/>
      <c r="F4" s="43"/>
      <c r="G4" s="43"/>
      <c r="H4" s="87"/>
      <c r="I4" s="43"/>
      <c r="J4" s="43"/>
      <c r="K4" s="43"/>
      <c r="L4" s="102"/>
      <c r="M4" s="87"/>
      <c r="N4" s="44"/>
    </row>
    <row r="5" ht="18.75" customHeight="1" spans="1:14">
      <c r="A5" s="16"/>
      <c r="B5" s="88"/>
      <c r="C5" s="89"/>
      <c r="D5" s="88" t="s">
        <v>55</v>
      </c>
      <c r="E5" s="88" t="s">
        <v>58</v>
      </c>
      <c r="F5" s="88" t="s">
        <v>399</v>
      </c>
      <c r="G5" s="88" t="s">
        <v>400</v>
      </c>
      <c r="H5" s="89" t="s">
        <v>401</v>
      </c>
      <c r="I5" s="103" t="s">
        <v>77</v>
      </c>
      <c r="J5" s="103"/>
      <c r="K5" s="103"/>
      <c r="L5" s="104"/>
      <c r="M5" s="105"/>
      <c r="N5" s="90"/>
    </row>
    <row r="6" ht="26.25" customHeight="1" spans="1:14">
      <c r="A6" s="18"/>
      <c r="B6" s="90"/>
      <c r="C6" s="91"/>
      <c r="D6" s="90"/>
      <c r="E6" s="90"/>
      <c r="F6" s="90"/>
      <c r="G6" s="90"/>
      <c r="H6" s="91"/>
      <c r="I6" s="90" t="s">
        <v>57</v>
      </c>
      <c r="J6" s="90" t="s">
        <v>64</v>
      </c>
      <c r="K6" s="90" t="s">
        <v>195</v>
      </c>
      <c r="L6" s="106" t="s">
        <v>66</v>
      </c>
      <c r="M6" s="91" t="s">
        <v>67</v>
      </c>
      <c r="N6" s="90" t="s">
        <v>68</v>
      </c>
    </row>
    <row r="7" ht="18.75" customHeight="1" spans="1:14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18.75" customHeight="1" spans="1:14">
      <c r="A8" s="93"/>
      <c r="B8" s="94"/>
      <c r="C8" s="95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93"/>
      <c r="B9" s="94"/>
      <c r="C9" s="95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6" t="s">
        <v>119</v>
      </c>
      <c r="B10" s="97"/>
      <c r="C10" s="9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406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9"/>
  <sheetViews>
    <sheetView showZeros="0" workbookViewId="0">
      <selection activeCell="D19" sqref="D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407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"单位名称："&amp;"耿马傣族佤族自治县耿马镇卫生院"</f>
        <v>单位名称：耿马傣族佤族自治县耿马镇卫生院</v>
      </c>
      <c r="B3" s="59"/>
      <c r="C3" s="59"/>
      <c r="D3" s="60"/>
      <c r="E3" s="61"/>
      <c r="G3" s="62"/>
      <c r="H3" s="62"/>
      <c r="I3" s="37" t="s">
        <v>167</v>
      </c>
    </row>
    <row r="4" ht="18.75" customHeight="1" spans="1:13">
      <c r="A4" s="63" t="s">
        <v>408</v>
      </c>
      <c r="B4" s="64" t="s">
        <v>187</v>
      </c>
      <c r="C4" s="65"/>
      <c r="D4" s="65"/>
      <c r="E4" s="66" t="s">
        <v>409</v>
      </c>
      <c r="F4" s="66"/>
      <c r="G4" s="66"/>
      <c r="H4" s="66"/>
      <c r="I4" s="66"/>
      <c r="J4" s="66"/>
      <c r="K4" s="66"/>
      <c r="L4" s="66"/>
      <c r="M4" s="66"/>
    </row>
    <row r="5" ht="18.75" customHeight="1" spans="1:13">
      <c r="A5" s="67"/>
      <c r="B5" s="68" t="s">
        <v>55</v>
      </c>
      <c r="C5" s="69" t="s">
        <v>58</v>
      </c>
      <c r="D5" s="70" t="s">
        <v>410</v>
      </c>
      <c r="E5" s="67" t="s">
        <v>411</v>
      </c>
      <c r="F5" s="67" t="s">
        <v>412</v>
      </c>
      <c r="G5" s="67" t="s">
        <v>413</v>
      </c>
      <c r="H5" s="67" t="s">
        <v>414</v>
      </c>
      <c r="I5" s="67" t="s">
        <v>415</v>
      </c>
      <c r="J5" s="67" t="s">
        <v>416</v>
      </c>
      <c r="K5" s="67" t="s">
        <v>417</v>
      </c>
      <c r="L5" s="78" t="s">
        <v>418</v>
      </c>
      <c r="M5" s="67" t="s">
        <v>419</v>
      </c>
    </row>
    <row r="6" ht="18.75" customHeight="1" spans="1:13">
      <c r="A6" s="71">
        <v>1</v>
      </c>
      <c r="B6" s="71">
        <v>2</v>
      </c>
      <c r="C6" s="71">
        <v>3</v>
      </c>
      <c r="D6" s="72">
        <v>4</v>
      </c>
      <c r="E6" s="71">
        <v>5</v>
      </c>
      <c r="F6" s="71">
        <v>6</v>
      </c>
      <c r="G6" s="71">
        <v>7</v>
      </c>
      <c r="H6" s="72">
        <v>8</v>
      </c>
      <c r="I6" s="71">
        <v>9</v>
      </c>
      <c r="J6" s="71">
        <v>10</v>
      </c>
      <c r="K6" s="71">
        <v>11</v>
      </c>
      <c r="L6" s="72">
        <v>12</v>
      </c>
      <c r="M6" s="79">
        <v>13</v>
      </c>
    </row>
    <row r="7" ht="18.75" customHeight="1" spans="1:13">
      <c r="A7" s="73" t="s">
        <v>420</v>
      </c>
      <c r="B7" s="74" t="s">
        <v>420</v>
      </c>
      <c r="C7" s="74" t="s">
        <v>420</v>
      </c>
      <c r="D7" s="75" t="s">
        <v>420</v>
      </c>
      <c r="E7" s="74" t="s">
        <v>420</v>
      </c>
      <c r="F7" s="74" t="s">
        <v>420</v>
      </c>
      <c r="G7" s="74" t="s">
        <v>420</v>
      </c>
      <c r="H7" s="74" t="s">
        <v>420</v>
      </c>
      <c r="I7" s="74" t="s">
        <v>420</v>
      </c>
      <c r="J7" s="74" t="s">
        <v>420</v>
      </c>
      <c r="K7" s="74" t="s">
        <v>420</v>
      </c>
      <c r="L7" s="74" t="s">
        <v>420</v>
      </c>
      <c r="M7" s="74" t="s">
        <v>420</v>
      </c>
    </row>
    <row r="8" ht="18.75" customHeight="1" spans="1:13">
      <c r="A8" s="76" t="s">
        <v>420</v>
      </c>
      <c r="B8" s="74" t="s">
        <v>420</v>
      </c>
      <c r="C8" s="74" t="s">
        <v>420</v>
      </c>
      <c r="D8" s="75" t="s">
        <v>420</v>
      </c>
      <c r="E8" s="74" t="s">
        <v>420</v>
      </c>
      <c r="F8" s="74" t="s">
        <v>420</v>
      </c>
      <c r="G8" s="74" t="s">
        <v>420</v>
      </c>
      <c r="H8" s="74" t="s">
        <v>420</v>
      </c>
      <c r="I8" s="74" t="s">
        <v>420</v>
      </c>
      <c r="J8" s="74" t="s">
        <v>420</v>
      </c>
      <c r="K8" s="74" t="s">
        <v>420</v>
      </c>
      <c r="L8" s="74" t="s">
        <v>420</v>
      </c>
      <c r="M8" s="74" t="s">
        <v>420</v>
      </c>
    </row>
    <row r="9" customHeight="1" spans="1:13">
      <c r="A9" s="77" t="s">
        <v>421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</row>
  </sheetData>
  <mergeCells count="5">
    <mergeCell ref="A2:I2"/>
    <mergeCell ref="A3:E3"/>
    <mergeCell ref="B4:D4"/>
    <mergeCell ref="E4:M4"/>
    <mergeCell ref="A4:A5"/>
  </mergeCells>
  <printOptions horizontalCentered="1"/>
  <pageMargins left="1" right="1" top="0.75" bottom="0.75" header="0" footer="0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selection activeCell="B16" sqref="B1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422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"单位名称："&amp;"耿马傣族佤族自治县耿马镇卫生院"</f>
        <v>单位名称：耿马傣族佤族自治县耿马镇卫生院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296</v>
      </c>
      <c r="B4" s="45" t="s">
        <v>297</v>
      </c>
      <c r="C4" s="45" t="s">
        <v>298</v>
      </c>
      <c r="D4" s="45" t="s">
        <v>299</v>
      </c>
      <c r="E4" s="45" t="s">
        <v>300</v>
      </c>
      <c r="F4" s="52" t="s">
        <v>301</v>
      </c>
      <c r="G4" s="45" t="s">
        <v>302</v>
      </c>
      <c r="H4" s="52" t="s">
        <v>303</v>
      </c>
      <c r="I4" s="52" t="s">
        <v>304</v>
      </c>
      <c r="J4" s="45" t="s">
        <v>305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421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423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"单位名称："&amp;"耿马傣族佤族自治县耿马镇卫生院"</f>
        <v>单位名称：耿马傣族佤族自治县耿马镇卫生院</v>
      </c>
      <c r="B3" s="8"/>
      <c r="C3" s="3"/>
      <c r="H3" s="41" t="s">
        <v>167</v>
      </c>
    </row>
    <row r="4" ht="18.75" customHeight="1" spans="1:8">
      <c r="A4" s="11" t="s">
        <v>180</v>
      </c>
      <c r="B4" s="11" t="s">
        <v>424</v>
      </c>
      <c r="C4" s="11" t="s">
        <v>425</v>
      </c>
      <c r="D4" s="11" t="s">
        <v>426</v>
      </c>
      <c r="E4" s="11" t="s">
        <v>427</v>
      </c>
      <c r="F4" s="42" t="s">
        <v>428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397</v>
      </c>
      <c r="G5" s="45" t="s">
        <v>429</v>
      </c>
      <c r="H5" s="45" t="s">
        <v>430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431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selection activeCell="D23" sqref="D2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432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8"/>
      <c r="F3" s="8"/>
      <c r="G3" s="8"/>
      <c r="H3" s="9"/>
      <c r="I3" s="9"/>
      <c r="J3" s="9"/>
      <c r="K3" s="4" t="s">
        <v>167</v>
      </c>
    </row>
    <row r="4" ht="18.75" customHeight="1" spans="1:11">
      <c r="A4" s="10" t="s">
        <v>262</v>
      </c>
      <c r="B4" s="10" t="s">
        <v>182</v>
      </c>
      <c r="C4" s="10" t="s">
        <v>263</v>
      </c>
      <c r="D4" s="11" t="s">
        <v>183</v>
      </c>
      <c r="E4" s="11" t="s">
        <v>184</v>
      </c>
      <c r="F4" s="11" t="s">
        <v>264</v>
      </c>
      <c r="G4" s="11" t="s">
        <v>265</v>
      </c>
      <c r="H4" s="30" t="s">
        <v>55</v>
      </c>
      <c r="I4" s="12" t="s">
        <v>433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119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434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4"/>
  <sheetViews>
    <sheetView showZeros="0" workbookViewId="0">
      <selection activeCell="D30" sqref="D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9"/>
      <c r="F3" s="9"/>
      <c r="G3" s="4" t="s">
        <v>167</v>
      </c>
    </row>
    <row r="4" ht="18.75" customHeight="1" spans="1:7">
      <c r="A4" s="10" t="s">
        <v>263</v>
      </c>
      <c r="B4" s="10" t="s">
        <v>262</v>
      </c>
      <c r="C4" s="10" t="s">
        <v>182</v>
      </c>
      <c r="D4" s="11" t="s">
        <v>436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436100</v>
      </c>
      <c r="F8" s="23"/>
      <c r="G8" s="23"/>
    </row>
    <row r="9" ht="18.75" customHeight="1" spans="1:7">
      <c r="A9" s="21"/>
      <c r="B9" s="21" t="s">
        <v>437</v>
      </c>
      <c r="C9" s="21" t="s">
        <v>271</v>
      </c>
      <c r="D9" s="21" t="s">
        <v>438</v>
      </c>
      <c r="E9" s="23">
        <v>2500</v>
      </c>
      <c r="F9" s="23"/>
      <c r="G9" s="23"/>
    </row>
    <row r="10" ht="18.75" customHeight="1" spans="1:7">
      <c r="A10" s="24"/>
      <c r="B10" s="21" t="s">
        <v>437</v>
      </c>
      <c r="C10" s="21" t="s">
        <v>283</v>
      </c>
      <c r="D10" s="21" t="s">
        <v>438</v>
      </c>
      <c r="E10" s="23">
        <v>200000</v>
      </c>
      <c r="F10" s="23"/>
      <c r="G10" s="23"/>
    </row>
    <row r="11" ht="18.75" customHeight="1" spans="1:7">
      <c r="A11" s="24"/>
      <c r="B11" s="21" t="s">
        <v>437</v>
      </c>
      <c r="C11" s="21" t="s">
        <v>268</v>
      </c>
      <c r="D11" s="21" t="s">
        <v>438</v>
      </c>
      <c r="E11" s="23">
        <v>3600</v>
      </c>
      <c r="F11" s="23"/>
      <c r="G11" s="23"/>
    </row>
    <row r="12" ht="18.75" customHeight="1" spans="1:7">
      <c r="A12" s="24"/>
      <c r="B12" s="21" t="s">
        <v>437</v>
      </c>
      <c r="C12" s="21" t="s">
        <v>279</v>
      </c>
      <c r="D12" s="21" t="s">
        <v>438</v>
      </c>
      <c r="E12" s="23">
        <v>200000</v>
      </c>
      <c r="F12" s="23"/>
      <c r="G12" s="23"/>
    </row>
    <row r="13" ht="18.75" customHeight="1" spans="1:7">
      <c r="A13" s="24"/>
      <c r="B13" s="21" t="s">
        <v>437</v>
      </c>
      <c r="C13" s="21" t="s">
        <v>275</v>
      </c>
      <c r="D13" s="21" t="s">
        <v>438</v>
      </c>
      <c r="E13" s="23">
        <v>30000</v>
      </c>
      <c r="F13" s="23"/>
      <c r="G13" s="23"/>
    </row>
    <row r="14" ht="18.75" customHeight="1" spans="1:7">
      <c r="A14" s="25" t="s">
        <v>55</v>
      </c>
      <c r="B14" s="26" t="s">
        <v>420</v>
      </c>
      <c r="C14" s="26"/>
      <c r="D14" s="27"/>
      <c r="E14" s="23">
        <v>436100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workbookViewId="0">
      <selection activeCell="C36" sqref="C3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1"/>
      <c r="O1" s="80"/>
      <c r="P1" s="80"/>
      <c r="Q1" s="80"/>
      <c r="R1" s="80"/>
      <c r="S1" s="37" t="s">
        <v>52</v>
      </c>
    </row>
    <row r="2" ht="57.75" customHeight="1" spans="1:19">
      <c r="A2" s="141" t="str">
        <f>"2025"&amp;"年部门收入预算表"</f>
        <v>2025年部门收入预算表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12"/>
      <c r="P2" s="212"/>
      <c r="Q2" s="212"/>
      <c r="R2" s="212"/>
      <c r="S2" s="212"/>
    </row>
    <row r="3" ht="18.75" customHeight="1" spans="1:19">
      <c r="A3" s="40" t="str">
        <f>"单位名称："&amp;"耿马傣族佤族自治县耿马镇卫生院"</f>
        <v>单位名称：耿马傣族佤族自治县耿马镇卫生院</v>
      </c>
      <c r="B3" s="107"/>
      <c r="C3" s="107"/>
      <c r="D3" s="107"/>
      <c r="E3" s="107"/>
      <c r="F3" s="107"/>
      <c r="G3" s="107"/>
      <c r="H3" s="107"/>
      <c r="I3" s="107"/>
      <c r="J3" s="84"/>
      <c r="K3" s="107"/>
      <c r="L3" s="107"/>
      <c r="M3" s="107"/>
      <c r="N3" s="107"/>
      <c r="O3" s="84"/>
      <c r="P3" s="84"/>
      <c r="Q3" s="84"/>
      <c r="R3" s="84"/>
      <c r="S3" s="37" t="s">
        <v>1</v>
      </c>
    </row>
    <row r="4" ht="18.75" customHeight="1" spans="1:19">
      <c r="A4" s="197" t="s">
        <v>53</v>
      </c>
      <c r="B4" s="198" t="s">
        <v>54</v>
      </c>
      <c r="C4" s="198" t="s">
        <v>55</v>
      </c>
      <c r="D4" s="199" t="s">
        <v>56</v>
      </c>
      <c r="E4" s="200"/>
      <c r="F4" s="200"/>
      <c r="G4" s="200"/>
      <c r="H4" s="200"/>
      <c r="I4" s="200"/>
      <c r="J4" s="213"/>
      <c r="K4" s="200"/>
      <c r="L4" s="200"/>
      <c r="M4" s="200"/>
      <c r="N4" s="214"/>
      <c r="O4" s="199" t="s">
        <v>45</v>
      </c>
      <c r="P4" s="199"/>
      <c r="Q4" s="199"/>
      <c r="R4" s="199"/>
      <c r="S4" s="217"/>
    </row>
    <row r="5" ht="18.75" customHeight="1" spans="1:19">
      <c r="A5" s="201"/>
      <c r="B5" s="202"/>
      <c r="C5" s="202"/>
      <c r="D5" s="203" t="s">
        <v>57</v>
      </c>
      <c r="E5" s="203" t="s">
        <v>58</v>
      </c>
      <c r="F5" s="203" t="s">
        <v>59</v>
      </c>
      <c r="G5" s="203" t="s">
        <v>60</v>
      </c>
      <c r="H5" s="203" t="s">
        <v>61</v>
      </c>
      <c r="I5" s="215" t="s">
        <v>62</v>
      </c>
      <c r="J5" s="215"/>
      <c r="K5" s="215"/>
      <c r="L5" s="215"/>
      <c r="M5" s="215"/>
      <c r="N5" s="206"/>
      <c r="O5" s="203" t="s">
        <v>57</v>
      </c>
      <c r="P5" s="203" t="s">
        <v>58</v>
      </c>
      <c r="Q5" s="203" t="s">
        <v>59</v>
      </c>
      <c r="R5" s="203" t="s">
        <v>60</v>
      </c>
      <c r="S5" s="203" t="s">
        <v>63</v>
      </c>
    </row>
    <row r="6" ht="18.75" customHeight="1" spans="1:19">
      <c r="A6" s="204"/>
      <c r="B6" s="205"/>
      <c r="C6" s="205"/>
      <c r="D6" s="206"/>
      <c r="E6" s="206"/>
      <c r="F6" s="206"/>
      <c r="G6" s="206"/>
      <c r="H6" s="206"/>
      <c r="I6" s="205" t="s">
        <v>57</v>
      </c>
      <c r="J6" s="205" t="s">
        <v>64</v>
      </c>
      <c r="K6" s="205" t="s">
        <v>65</v>
      </c>
      <c r="L6" s="205" t="s">
        <v>66</v>
      </c>
      <c r="M6" s="205" t="s">
        <v>67</v>
      </c>
      <c r="N6" s="205" t="s">
        <v>68</v>
      </c>
      <c r="O6" s="216"/>
      <c r="P6" s="216"/>
      <c r="Q6" s="216"/>
      <c r="R6" s="216"/>
      <c r="S6" s="206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7" t="s">
        <v>69</v>
      </c>
      <c r="B8" s="208" t="s">
        <v>70</v>
      </c>
      <c r="C8" s="23">
        <v>16654690.15</v>
      </c>
      <c r="D8" s="23">
        <v>16654690.15</v>
      </c>
      <c r="E8" s="23">
        <v>7154690.15</v>
      </c>
      <c r="F8" s="23"/>
      <c r="G8" s="23"/>
      <c r="H8" s="23"/>
      <c r="I8" s="23">
        <v>9500000</v>
      </c>
      <c r="J8" s="23">
        <v>8000000</v>
      </c>
      <c r="K8" s="23"/>
      <c r="L8" s="23"/>
      <c r="M8" s="23"/>
      <c r="N8" s="23">
        <v>1500000</v>
      </c>
      <c r="O8" s="23"/>
      <c r="P8" s="23"/>
      <c r="Q8" s="23"/>
      <c r="R8" s="23"/>
      <c r="S8" s="23"/>
    </row>
    <row r="9" ht="18.75" customHeight="1" spans="1:19">
      <c r="A9" s="209" t="s">
        <v>55</v>
      </c>
      <c r="B9" s="210"/>
      <c r="C9" s="23">
        <v>16654690.15</v>
      </c>
      <c r="D9" s="23">
        <v>16654690.15</v>
      </c>
      <c r="E9" s="23">
        <v>7154690.15</v>
      </c>
      <c r="F9" s="23"/>
      <c r="G9" s="23"/>
      <c r="H9" s="23"/>
      <c r="I9" s="23">
        <v>9500000</v>
      </c>
      <c r="J9" s="23">
        <v>8000000</v>
      </c>
      <c r="K9" s="23"/>
      <c r="L9" s="23"/>
      <c r="M9" s="23"/>
      <c r="N9" s="23">
        <v>1500000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5"/>
  <sheetViews>
    <sheetView showZeros="0" topLeftCell="A11" workbookViewId="0">
      <selection activeCell="A7" sqref="$A7:$XFD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5"/>
      <c r="E1" s="1"/>
      <c r="F1" s="1"/>
      <c r="G1" s="1"/>
      <c r="H1" s="185"/>
      <c r="I1" s="1"/>
      <c r="J1" s="185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ht="18.75" customHeight="1" spans="1:15">
      <c r="A3" s="187" t="str">
        <f>"单位名称："&amp;"耿马傣族佤族自治县耿马镇卫生院"</f>
        <v>单位名称：耿马傣族佤族自治县耿马镇卫生院</v>
      </c>
      <c r="B3" s="188"/>
      <c r="C3" s="61"/>
      <c r="D3" s="29"/>
      <c r="E3" s="61"/>
      <c r="F3" s="61"/>
      <c r="G3" s="61"/>
      <c r="H3" s="29"/>
      <c r="I3" s="61"/>
      <c r="J3" s="29"/>
      <c r="K3" s="61"/>
      <c r="L3" s="61"/>
      <c r="M3" s="195"/>
      <c r="N3" s="195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87" t="s">
        <v>74</v>
      </c>
      <c r="F4" s="150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155" t="s">
        <v>57</v>
      </c>
      <c r="E5" s="106" t="s">
        <v>74</v>
      </c>
      <c r="F5" s="106" t="s">
        <v>75</v>
      </c>
      <c r="G5" s="18"/>
      <c r="H5" s="18"/>
      <c r="I5" s="18"/>
      <c r="J5" s="15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30">
        <v>1</v>
      </c>
      <c r="B6" s="130">
        <v>2</v>
      </c>
      <c r="C6" s="155">
        <v>3</v>
      </c>
      <c r="D6" s="155">
        <v>4</v>
      </c>
      <c r="E6" s="155">
        <v>5</v>
      </c>
      <c r="F6" s="155">
        <v>6</v>
      </c>
      <c r="G6" s="155">
        <v>7</v>
      </c>
      <c r="H6" s="155">
        <v>8</v>
      </c>
      <c r="I6" s="155">
        <v>9</v>
      </c>
      <c r="J6" s="155">
        <v>10</v>
      </c>
      <c r="K6" s="155">
        <v>11</v>
      </c>
      <c r="L6" s="155">
        <v>12</v>
      </c>
      <c r="M6" s="155">
        <v>13</v>
      </c>
      <c r="N6" s="155">
        <v>14</v>
      </c>
      <c r="O6" s="155">
        <v>15</v>
      </c>
    </row>
    <row r="7" ht="18.75" customHeight="1" spans="1:15">
      <c r="A7" s="145" t="s">
        <v>83</v>
      </c>
      <c r="B7" s="174" t="s">
        <v>84</v>
      </c>
      <c r="C7" s="23">
        <v>1002218.88</v>
      </c>
      <c r="D7" s="23">
        <v>1002218.88</v>
      </c>
      <c r="E7" s="23">
        <v>1002218.88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9" t="s">
        <v>85</v>
      </c>
      <c r="B8" s="225" t="s">
        <v>86</v>
      </c>
      <c r="C8" s="23">
        <v>991807.68</v>
      </c>
      <c r="D8" s="23">
        <v>991807.68</v>
      </c>
      <c r="E8" s="23">
        <v>991807.68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91" t="s">
        <v>87</v>
      </c>
      <c r="B9" s="226" t="s">
        <v>88</v>
      </c>
      <c r="C9" s="23">
        <v>395035.2</v>
      </c>
      <c r="D9" s="23">
        <v>395035.2</v>
      </c>
      <c r="E9" s="23">
        <v>395035.2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91" t="s">
        <v>89</v>
      </c>
      <c r="B10" s="226" t="s">
        <v>90</v>
      </c>
      <c r="C10" s="23">
        <v>596772.48</v>
      </c>
      <c r="D10" s="23">
        <v>596772.48</v>
      </c>
      <c r="E10" s="23">
        <v>596772.48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9" t="s">
        <v>91</v>
      </c>
      <c r="B11" s="225" t="s">
        <v>92</v>
      </c>
      <c r="C11" s="23">
        <v>10411.2</v>
      </c>
      <c r="D11" s="23">
        <v>10411.2</v>
      </c>
      <c r="E11" s="23">
        <v>10411.2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91" t="s">
        <v>93</v>
      </c>
      <c r="B12" s="226" t="s">
        <v>94</v>
      </c>
      <c r="C12" s="23">
        <v>10411.2</v>
      </c>
      <c r="D12" s="23">
        <v>10411.2</v>
      </c>
      <c r="E12" s="23">
        <v>10411.2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45" t="s">
        <v>95</v>
      </c>
      <c r="B13" s="174" t="s">
        <v>96</v>
      </c>
      <c r="C13" s="23">
        <v>15204891.91</v>
      </c>
      <c r="D13" s="23">
        <v>5704891.91</v>
      </c>
      <c r="E13" s="23">
        <v>5268791.91</v>
      </c>
      <c r="F13" s="23">
        <v>436100</v>
      </c>
      <c r="G13" s="23"/>
      <c r="H13" s="23"/>
      <c r="I13" s="23"/>
      <c r="J13" s="23">
        <v>9500000</v>
      </c>
      <c r="K13" s="23">
        <v>8000000</v>
      </c>
      <c r="L13" s="23"/>
      <c r="M13" s="23"/>
      <c r="N13" s="23"/>
      <c r="O13" s="23">
        <v>1500000</v>
      </c>
    </row>
    <row r="14" ht="18.75" customHeight="1" spans="1:15">
      <c r="A14" s="189" t="s">
        <v>97</v>
      </c>
      <c r="B14" s="225" t="s">
        <v>98</v>
      </c>
      <c r="C14" s="23">
        <v>400000</v>
      </c>
      <c r="D14" s="23">
        <v>400000</v>
      </c>
      <c r="E14" s="23"/>
      <c r="F14" s="23">
        <v>400000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91" t="s">
        <v>99</v>
      </c>
      <c r="B15" s="226" t="s">
        <v>100</v>
      </c>
      <c r="C15" s="23">
        <v>400000</v>
      </c>
      <c r="D15" s="23">
        <v>400000</v>
      </c>
      <c r="E15" s="23"/>
      <c r="F15" s="23">
        <v>400000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9" t="s">
        <v>101</v>
      </c>
      <c r="B16" s="225" t="s">
        <v>102</v>
      </c>
      <c r="C16" s="23">
        <v>14518934.46</v>
      </c>
      <c r="D16" s="23">
        <v>5018934.46</v>
      </c>
      <c r="E16" s="23">
        <v>4982834.46</v>
      </c>
      <c r="F16" s="23">
        <v>36100</v>
      </c>
      <c r="G16" s="23"/>
      <c r="H16" s="23"/>
      <c r="I16" s="23"/>
      <c r="J16" s="23">
        <v>9500000</v>
      </c>
      <c r="K16" s="23">
        <v>8000000</v>
      </c>
      <c r="L16" s="23"/>
      <c r="M16" s="23"/>
      <c r="N16" s="23"/>
      <c r="O16" s="23">
        <v>1500000</v>
      </c>
    </row>
    <row r="17" ht="18.75" customHeight="1" spans="1:15">
      <c r="A17" s="191" t="s">
        <v>103</v>
      </c>
      <c r="B17" s="226" t="s">
        <v>104</v>
      </c>
      <c r="C17" s="23">
        <v>14482834.46</v>
      </c>
      <c r="D17" s="23">
        <v>4982834.46</v>
      </c>
      <c r="E17" s="23">
        <v>4982834.46</v>
      </c>
      <c r="F17" s="23"/>
      <c r="G17" s="23"/>
      <c r="H17" s="23"/>
      <c r="I17" s="23"/>
      <c r="J17" s="23">
        <v>9500000</v>
      </c>
      <c r="K17" s="23">
        <v>8000000</v>
      </c>
      <c r="L17" s="23"/>
      <c r="M17" s="23"/>
      <c r="N17" s="23"/>
      <c r="O17" s="23">
        <v>1500000</v>
      </c>
    </row>
    <row r="18" ht="18.75" customHeight="1" spans="1:15">
      <c r="A18" s="191" t="s">
        <v>105</v>
      </c>
      <c r="B18" s="226" t="s">
        <v>106</v>
      </c>
      <c r="C18" s="23">
        <v>36100</v>
      </c>
      <c r="D18" s="23">
        <v>36100</v>
      </c>
      <c r="E18" s="23"/>
      <c r="F18" s="23">
        <v>36100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9" t="s">
        <v>107</v>
      </c>
      <c r="B19" s="225" t="s">
        <v>108</v>
      </c>
      <c r="C19" s="23">
        <v>285957.45</v>
      </c>
      <c r="D19" s="23">
        <v>285957.45</v>
      </c>
      <c r="E19" s="23">
        <v>285957.45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91" t="s">
        <v>109</v>
      </c>
      <c r="B20" s="226" t="s">
        <v>110</v>
      </c>
      <c r="C20" s="23">
        <v>264817.79</v>
      </c>
      <c r="D20" s="23">
        <v>264817.79</v>
      </c>
      <c r="E20" s="23">
        <v>264817.79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91" t="s">
        <v>111</v>
      </c>
      <c r="B21" s="226" t="s">
        <v>112</v>
      </c>
      <c r="C21" s="23">
        <v>21139.66</v>
      </c>
      <c r="D21" s="23">
        <v>21139.66</v>
      </c>
      <c r="E21" s="23">
        <v>21139.66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45" t="s">
        <v>113</v>
      </c>
      <c r="B22" s="174" t="s">
        <v>114</v>
      </c>
      <c r="C22" s="23">
        <v>447579.36</v>
      </c>
      <c r="D22" s="23">
        <v>447579.36</v>
      </c>
      <c r="E22" s="23">
        <v>447579.36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9" t="s">
        <v>115</v>
      </c>
      <c r="B23" s="225" t="s">
        <v>116</v>
      </c>
      <c r="C23" s="23">
        <v>447579.36</v>
      </c>
      <c r="D23" s="23">
        <v>447579.36</v>
      </c>
      <c r="E23" s="23">
        <v>447579.36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91" t="s">
        <v>117</v>
      </c>
      <c r="B24" s="226" t="s">
        <v>118</v>
      </c>
      <c r="C24" s="23">
        <v>447579.36</v>
      </c>
      <c r="D24" s="23">
        <v>447579.36</v>
      </c>
      <c r="E24" s="23">
        <v>447579.36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93" t="s">
        <v>119</v>
      </c>
      <c r="B25" s="194" t="s">
        <v>119</v>
      </c>
      <c r="C25" s="23">
        <v>16654690.15</v>
      </c>
      <c r="D25" s="23">
        <v>7154690.15</v>
      </c>
      <c r="E25" s="23">
        <v>6718590.15</v>
      </c>
      <c r="F25" s="23">
        <v>436100</v>
      </c>
      <c r="G25" s="23"/>
      <c r="H25" s="23"/>
      <c r="I25" s="23"/>
      <c r="J25" s="23">
        <v>9500000</v>
      </c>
      <c r="K25" s="23">
        <v>8000000</v>
      </c>
      <c r="L25" s="23"/>
      <c r="M25" s="23"/>
      <c r="N25" s="23"/>
      <c r="O25" s="23">
        <v>1500000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Zeros="0" workbookViewId="0">
      <selection activeCell="D15" sqref="D15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72"/>
      <c r="C2" s="172"/>
      <c r="D2" s="172"/>
    </row>
    <row r="3" ht="18.75" customHeight="1" spans="1:4">
      <c r="A3" s="7" t="str">
        <f>"单位名称："&amp;"耿马傣族佤族自治县耿马镇卫生院"</f>
        <v>单位名称：耿马傣族佤族自治县耿马镇卫生院</v>
      </c>
      <c r="B3" s="173"/>
      <c r="C3" s="173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20" t="str">
        <f>"2025"&amp;"年预算数"</f>
        <v>2025年预算数</v>
      </c>
      <c r="C5" s="30" t="s">
        <v>121</v>
      </c>
      <c r="D5" s="120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74" t="s">
        <v>122</v>
      </c>
      <c r="B7" s="23">
        <v>7154690.15</v>
      </c>
      <c r="C7" s="22" t="s">
        <v>123</v>
      </c>
      <c r="D7" s="23">
        <v>7154690.15</v>
      </c>
    </row>
    <row r="8" ht="18.75" customHeight="1" spans="1:4">
      <c r="A8" s="175" t="s">
        <v>124</v>
      </c>
      <c r="B8" s="23">
        <v>7154690.15</v>
      </c>
      <c r="C8" s="22" t="s">
        <v>125</v>
      </c>
      <c r="D8" s="23"/>
    </row>
    <row r="9" ht="18.75" customHeight="1" spans="1:4">
      <c r="A9" s="175" t="s">
        <v>126</v>
      </c>
      <c r="B9" s="23"/>
      <c r="C9" s="22" t="s">
        <v>127</v>
      </c>
      <c r="D9" s="23"/>
    </row>
    <row r="10" ht="18.75" customHeight="1" spans="1:4">
      <c r="A10" s="175" t="s">
        <v>128</v>
      </c>
      <c r="B10" s="23"/>
      <c r="C10" s="22" t="s">
        <v>129</v>
      </c>
      <c r="D10" s="23"/>
    </row>
    <row r="11" ht="18.75" customHeight="1" spans="1:4">
      <c r="A11" s="176" t="s">
        <v>130</v>
      </c>
      <c r="B11" s="23"/>
      <c r="C11" s="177" t="s">
        <v>131</v>
      </c>
      <c r="D11" s="23"/>
    </row>
    <row r="12" ht="18.75" customHeight="1" spans="1:4">
      <c r="A12" s="178" t="s">
        <v>124</v>
      </c>
      <c r="B12" s="23"/>
      <c r="C12" s="179" t="s">
        <v>132</v>
      </c>
      <c r="D12" s="23"/>
    </row>
    <row r="13" ht="18.75" customHeight="1" spans="1:4">
      <c r="A13" s="178" t="s">
        <v>126</v>
      </c>
      <c r="B13" s="23"/>
      <c r="C13" s="179" t="s">
        <v>133</v>
      </c>
      <c r="D13" s="23"/>
    </row>
    <row r="14" ht="18.75" customHeight="1" spans="1:4">
      <c r="A14" s="178" t="s">
        <v>128</v>
      </c>
      <c r="B14" s="23"/>
      <c r="C14" s="179" t="s">
        <v>134</v>
      </c>
      <c r="D14" s="23"/>
    </row>
    <row r="15" ht="18.75" customHeight="1" spans="1:4">
      <c r="A15" s="178" t="s">
        <v>26</v>
      </c>
      <c r="B15" s="23"/>
      <c r="C15" s="179" t="s">
        <v>135</v>
      </c>
      <c r="D15" s="23">
        <v>1002218.88</v>
      </c>
    </row>
    <row r="16" ht="18.75" customHeight="1" spans="1:4">
      <c r="A16" s="178" t="s">
        <v>26</v>
      </c>
      <c r="B16" s="23" t="s">
        <v>26</v>
      </c>
      <c r="C16" s="179" t="s">
        <v>136</v>
      </c>
      <c r="D16" s="23">
        <v>5704891.91</v>
      </c>
    </row>
    <row r="17" ht="18.75" customHeight="1" spans="1:4">
      <c r="A17" s="180" t="s">
        <v>26</v>
      </c>
      <c r="B17" s="23" t="s">
        <v>26</v>
      </c>
      <c r="C17" s="179" t="s">
        <v>137</v>
      </c>
      <c r="D17" s="23"/>
    </row>
    <row r="18" ht="18.75" customHeight="1" spans="1:4">
      <c r="A18" s="180" t="s">
        <v>26</v>
      </c>
      <c r="B18" s="23" t="s">
        <v>26</v>
      </c>
      <c r="C18" s="179" t="s">
        <v>138</v>
      </c>
      <c r="D18" s="23"/>
    </row>
    <row r="19" ht="18.75" customHeight="1" spans="1:4">
      <c r="A19" s="181" t="s">
        <v>26</v>
      </c>
      <c r="B19" s="23" t="s">
        <v>26</v>
      </c>
      <c r="C19" s="179" t="s">
        <v>139</v>
      </c>
      <c r="D19" s="23"/>
    </row>
    <row r="20" ht="18.75" customHeight="1" spans="1:4">
      <c r="A20" s="181" t="s">
        <v>26</v>
      </c>
      <c r="B20" s="23" t="s">
        <v>26</v>
      </c>
      <c r="C20" s="179" t="s">
        <v>140</v>
      </c>
      <c r="D20" s="23"/>
    </row>
    <row r="21" ht="18.75" customHeight="1" spans="1:4">
      <c r="A21" s="181" t="s">
        <v>26</v>
      </c>
      <c r="B21" s="23" t="s">
        <v>26</v>
      </c>
      <c r="C21" s="179" t="s">
        <v>141</v>
      </c>
      <c r="D21" s="23"/>
    </row>
    <row r="22" ht="18.75" customHeight="1" spans="1:4">
      <c r="A22" s="181" t="s">
        <v>26</v>
      </c>
      <c r="B22" s="23" t="s">
        <v>26</v>
      </c>
      <c r="C22" s="179" t="s">
        <v>142</v>
      </c>
      <c r="D22" s="23"/>
    </row>
    <row r="23" ht="18.75" customHeight="1" spans="1:4">
      <c r="A23" s="181" t="s">
        <v>26</v>
      </c>
      <c r="B23" s="23" t="s">
        <v>26</v>
      </c>
      <c r="C23" s="179" t="s">
        <v>143</v>
      </c>
      <c r="D23" s="23"/>
    </row>
    <row r="24" ht="18.75" customHeight="1" spans="1:4">
      <c r="A24" s="181" t="s">
        <v>26</v>
      </c>
      <c r="B24" s="23" t="s">
        <v>26</v>
      </c>
      <c r="C24" s="179" t="s">
        <v>144</v>
      </c>
      <c r="D24" s="23"/>
    </row>
    <row r="25" ht="18.75" customHeight="1" spans="1:4">
      <c r="A25" s="181" t="s">
        <v>26</v>
      </c>
      <c r="B25" s="23" t="s">
        <v>26</v>
      </c>
      <c r="C25" s="179" t="s">
        <v>145</v>
      </c>
      <c r="D25" s="23"/>
    </row>
    <row r="26" ht="18.75" customHeight="1" spans="1:4">
      <c r="A26" s="181" t="s">
        <v>26</v>
      </c>
      <c r="B26" s="23" t="s">
        <v>26</v>
      </c>
      <c r="C26" s="179" t="s">
        <v>146</v>
      </c>
      <c r="D26" s="23">
        <v>447579.36</v>
      </c>
    </row>
    <row r="27" ht="18.75" customHeight="1" spans="1:4">
      <c r="A27" s="181" t="s">
        <v>26</v>
      </c>
      <c r="B27" s="23" t="s">
        <v>26</v>
      </c>
      <c r="C27" s="179" t="s">
        <v>147</v>
      </c>
      <c r="D27" s="23"/>
    </row>
    <row r="28" ht="18.75" customHeight="1" spans="1:4">
      <c r="A28" s="181" t="s">
        <v>26</v>
      </c>
      <c r="B28" s="23" t="s">
        <v>26</v>
      </c>
      <c r="C28" s="179" t="s">
        <v>148</v>
      </c>
      <c r="D28" s="23"/>
    </row>
    <row r="29" ht="18.75" customHeight="1" spans="1:4">
      <c r="A29" s="181" t="s">
        <v>26</v>
      </c>
      <c r="B29" s="23" t="s">
        <v>26</v>
      </c>
      <c r="C29" s="179" t="s">
        <v>149</v>
      </c>
      <c r="D29" s="23"/>
    </row>
    <row r="30" ht="18.75" customHeight="1" spans="1:4">
      <c r="A30" s="181" t="s">
        <v>26</v>
      </c>
      <c r="B30" s="23" t="s">
        <v>26</v>
      </c>
      <c r="C30" s="179" t="s">
        <v>150</v>
      </c>
      <c r="D30" s="23"/>
    </row>
    <row r="31" ht="18.75" customHeight="1" spans="1:4">
      <c r="A31" s="182" t="s">
        <v>26</v>
      </c>
      <c r="B31" s="23" t="s">
        <v>26</v>
      </c>
      <c r="C31" s="179" t="s">
        <v>151</v>
      </c>
      <c r="D31" s="23"/>
    </row>
    <row r="32" ht="18.75" customHeight="1" spans="1:4">
      <c r="A32" s="182" t="s">
        <v>26</v>
      </c>
      <c r="B32" s="23" t="s">
        <v>26</v>
      </c>
      <c r="C32" s="179" t="s">
        <v>152</v>
      </c>
      <c r="D32" s="23"/>
    </row>
    <row r="33" ht="18.75" customHeight="1" spans="1:4">
      <c r="A33" s="182" t="s">
        <v>26</v>
      </c>
      <c r="B33" s="23" t="s">
        <v>26</v>
      </c>
      <c r="C33" s="179" t="s">
        <v>153</v>
      </c>
      <c r="D33" s="23"/>
    </row>
    <row r="34" ht="18.75" customHeight="1" spans="1:4">
      <c r="A34" s="182" t="s">
        <v>26</v>
      </c>
      <c r="B34" s="23" t="s">
        <v>26</v>
      </c>
      <c r="C34" s="179" t="s">
        <v>154</v>
      </c>
      <c r="D34" s="23"/>
    </row>
    <row r="35" ht="18.75" customHeight="1" spans="1:4">
      <c r="A35" s="54" t="s">
        <v>155</v>
      </c>
      <c r="B35" s="183">
        <v>7154690.15</v>
      </c>
      <c r="C35" s="184" t="s">
        <v>51</v>
      </c>
      <c r="D35" s="183">
        <v>7154690.15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5"/>
  <sheetViews>
    <sheetView showZeros="0" topLeftCell="A11" workbookViewId="0">
      <selection activeCell="B32" sqref="B3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2"/>
      <c r="F1" s="56"/>
      <c r="G1" s="38" t="s">
        <v>156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3"/>
      <c r="C2" s="163"/>
      <c r="D2" s="163"/>
      <c r="E2" s="163"/>
      <c r="F2" s="163"/>
      <c r="G2" s="163"/>
    </row>
    <row r="3" ht="18" customHeight="1" spans="1:7">
      <c r="A3" s="164" t="str">
        <f>"单位名称："&amp;"耿马傣族佤族自治县耿马镇卫生院"</f>
        <v>单位名称：耿马傣族佤族自治县耿马镇卫生院</v>
      </c>
      <c r="B3" s="28"/>
      <c r="C3" s="29"/>
      <c r="D3" s="29"/>
      <c r="E3" s="29"/>
      <c r="F3" s="115"/>
      <c r="G3" s="38" t="s">
        <v>1</v>
      </c>
    </row>
    <row r="4" ht="20.25" customHeight="1" spans="1:7">
      <c r="A4" s="165" t="s">
        <v>157</v>
      </c>
      <c r="B4" s="166"/>
      <c r="C4" s="120" t="s">
        <v>55</v>
      </c>
      <c r="D4" s="143" t="s">
        <v>74</v>
      </c>
      <c r="E4" s="13"/>
      <c r="F4" s="14"/>
      <c r="G4" s="135" t="s">
        <v>75</v>
      </c>
    </row>
    <row r="5" ht="20.25" customHeight="1" spans="1:7">
      <c r="A5" s="167" t="s">
        <v>72</v>
      </c>
      <c r="B5" s="167" t="s">
        <v>73</v>
      </c>
      <c r="C5" s="32"/>
      <c r="D5" s="155" t="s">
        <v>57</v>
      </c>
      <c r="E5" s="155" t="s">
        <v>158</v>
      </c>
      <c r="F5" s="155" t="s">
        <v>159</v>
      </c>
      <c r="G5" s="108"/>
    </row>
    <row r="6" ht="19.5" customHeight="1" spans="1:7">
      <c r="A6" s="167" t="s">
        <v>160</v>
      </c>
      <c r="B6" s="167" t="s">
        <v>161</v>
      </c>
      <c r="C6" s="167" t="s">
        <v>162</v>
      </c>
      <c r="D6" s="155">
        <v>4</v>
      </c>
      <c r="E6" s="168" t="s">
        <v>163</v>
      </c>
      <c r="F6" s="168" t="s">
        <v>164</v>
      </c>
      <c r="G6" s="167" t="s">
        <v>165</v>
      </c>
    </row>
    <row r="7" ht="18" customHeight="1" spans="1:7">
      <c r="A7" s="33" t="s">
        <v>83</v>
      </c>
      <c r="B7" s="33" t="s">
        <v>84</v>
      </c>
      <c r="C7" s="23">
        <v>1002218.88</v>
      </c>
      <c r="D7" s="23">
        <v>1002218.88</v>
      </c>
      <c r="E7" s="23">
        <v>1002218.88</v>
      </c>
      <c r="F7" s="23"/>
      <c r="G7" s="23"/>
    </row>
    <row r="8" ht="18" customHeight="1" spans="1:7">
      <c r="A8" s="131" t="s">
        <v>85</v>
      </c>
      <c r="B8" s="131" t="s">
        <v>86</v>
      </c>
      <c r="C8" s="23">
        <v>991807.68</v>
      </c>
      <c r="D8" s="23">
        <v>991807.68</v>
      </c>
      <c r="E8" s="23">
        <v>991807.68</v>
      </c>
      <c r="F8" s="23"/>
      <c r="G8" s="23"/>
    </row>
    <row r="9" ht="18" customHeight="1" spans="1:7">
      <c r="A9" s="169" t="s">
        <v>87</v>
      </c>
      <c r="B9" s="169" t="s">
        <v>88</v>
      </c>
      <c r="C9" s="23">
        <v>395035.2</v>
      </c>
      <c r="D9" s="23">
        <v>395035.2</v>
      </c>
      <c r="E9" s="23">
        <v>395035.2</v>
      </c>
      <c r="F9" s="23"/>
      <c r="G9" s="23"/>
    </row>
    <row r="10" ht="18" customHeight="1" spans="1:7">
      <c r="A10" s="169" t="s">
        <v>89</v>
      </c>
      <c r="B10" s="169" t="s">
        <v>90</v>
      </c>
      <c r="C10" s="23">
        <v>596772.48</v>
      </c>
      <c r="D10" s="23">
        <v>596772.48</v>
      </c>
      <c r="E10" s="23">
        <v>596772.48</v>
      </c>
      <c r="F10" s="23"/>
      <c r="G10" s="23"/>
    </row>
    <row r="11" ht="18" customHeight="1" spans="1:7">
      <c r="A11" s="131" t="s">
        <v>91</v>
      </c>
      <c r="B11" s="131" t="s">
        <v>92</v>
      </c>
      <c r="C11" s="23">
        <v>10411.2</v>
      </c>
      <c r="D11" s="23">
        <v>10411.2</v>
      </c>
      <c r="E11" s="23">
        <v>10411.2</v>
      </c>
      <c r="F11" s="23"/>
      <c r="G11" s="23"/>
    </row>
    <row r="12" ht="18" customHeight="1" spans="1:7">
      <c r="A12" s="169" t="s">
        <v>93</v>
      </c>
      <c r="B12" s="169" t="s">
        <v>94</v>
      </c>
      <c r="C12" s="23">
        <v>10411.2</v>
      </c>
      <c r="D12" s="23">
        <v>10411.2</v>
      </c>
      <c r="E12" s="23">
        <v>10411.2</v>
      </c>
      <c r="F12" s="23"/>
      <c r="G12" s="23"/>
    </row>
    <row r="13" ht="18" customHeight="1" spans="1:7">
      <c r="A13" s="33" t="s">
        <v>95</v>
      </c>
      <c r="B13" s="33" t="s">
        <v>96</v>
      </c>
      <c r="C13" s="23">
        <v>5704891.91</v>
      </c>
      <c r="D13" s="23">
        <v>5268791.91</v>
      </c>
      <c r="E13" s="23">
        <v>5093094.25</v>
      </c>
      <c r="F13" s="23">
        <v>175697.66</v>
      </c>
      <c r="G13" s="23">
        <v>436100</v>
      </c>
    </row>
    <row r="14" ht="18" customHeight="1" spans="1:7">
      <c r="A14" s="131" t="s">
        <v>97</v>
      </c>
      <c r="B14" s="131" t="s">
        <v>98</v>
      </c>
      <c r="C14" s="23">
        <v>400000</v>
      </c>
      <c r="D14" s="23"/>
      <c r="E14" s="23"/>
      <c r="F14" s="23"/>
      <c r="G14" s="23">
        <v>400000</v>
      </c>
    </row>
    <row r="15" ht="18" customHeight="1" spans="1:7">
      <c r="A15" s="169" t="s">
        <v>99</v>
      </c>
      <c r="B15" s="169" t="s">
        <v>100</v>
      </c>
      <c r="C15" s="23">
        <v>400000</v>
      </c>
      <c r="D15" s="23"/>
      <c r="E15" s="23"/>
      <c r="F15" s="23"/>
      <c r="G15" s="23">
        <v>400000</v>
      </c>
    </row>
    <row r="16" ht="18" customHeight="1" spans="1:7">
      <c r="A16" s="131" t="s">
        <v>101</v>
      </c>
      <c r="B16" s="131" t="s">
        <v>102</v>
      </c>
      <c r="C16" s="23">
        <v>5018934.46</v>
      </c>
      <c r="D16" s="23">
        <v>4982834.46</v>
      </c>
      <c r="E16" s="23">
        <v>4807136.8</v>
      </c>
      <c r="F16" s="23">
        <v>175697.66</v>
      </c>
      <c r="G16" s="23">
        <v>36100</v>
      </c>
    </row>
    <row r="17" ht="18" customHeight="1" spans="1:7">
      <c r="A17" s="169" t="s">
        <v>103</v>
      </c>
      <c r="B17" s="169" t="s">
        <v>104</v>
      </c>
      <c r="C17" s="23">
        <v>4982834.46</v>
      </c>
      <c r="D17" s="23">
        <v>4982834.46</v>
      </c>
      <c r="E17" s="23">
        <v>4807136.8</v>
      </c>
      <c r="F17" s="23">
        <v>175697.66</v>
      </c>
      <c r="G17" s="23"/>
    </row>
    <row r="18" ht="18" customHeight="1" spans="1:7">
      <c r="A18" s="169" t="s">
        <v>105</v>
      </c>
      <c r="B18" s="169" t="s">
        <v>106</v>
      </c>
      <c r="C18" s="23">
        <v>36100</v>
      </c>
      <c r="D18" s="23"/>
      <c r="E18" s="23"/>
      <c r="F18" s="23"/>
      <c r="G18" s="23">
        <v>36100</v>
      </c>
    </row>
    <row r="19" ht="18" customHeight="1" spans="1:7">
      <c r="A19" s="131" t="s">
        <v>107</v>
      </c>
      <c r="B19" s="131" t="s">
        <v>108</v>
      </c>
      <c r="C19" s="23">
        <v>285957.45</v>
      </c>
      <c r="D19" s="23">
        <v>285957.45</v>
      </c>
      <c r="E19" s="23">
        <v>285957.45</v>
      </c>
      <c r="F19" s="23"/>
      <c r="G19" s="23"/>
    </row>
    <row r="20" ht="18" customHeight="1" spans="1:7">
      <c r="A20" s="169" t="s">
        <v>109</v>
      </c>
      <c r="B20" s="169" t="s">
        <v>110</v>
      </c>
      <c r="C20" s="23">
        <v>264817.79</v>
      </c>
      <c r="D20" s="23">
        <v>264817.79</v>
      </c>
      <c r="E20" s="23">
        <v>264817.79</v>
      </c>
      <c r="F20" s="23"/>
      <c r="G20" s="23"/>
    </row>
    <row r="21" ht="18" customHeight="1" spans="1:7">
      <c r="A21" s="169" t="s">
        <v>111</v>
      </c>
      <c r="B21" s="169" t="s">
        <v>112</v>
      </c>
      <c r="C21" s="23">
        <v>21139.66</v>
      </c>
      <c r="D21" s="23">
        <v>21139.66</v>
      </c>
      <c r="E21" s="23">
        <v>21139.66</v>
      </c>
      <c r="F21" s="23"/>
      <c r="G21" s="23"/>
    </row>
    <row r="22" ht="18" customHeight="1" spans="1:7">
      <c r="A22" s="33" t="s">
        <v>113</v>
      </c>
      <c r="B22" s="33" t="s">
        <v>114</v>
      </c>
      <c r="C22" s="23">
        <v>447579.36</v>
      </c>
      <c r="D22" s="23">
        <v>447579.36</v>
      </c>
      <c r="E22" s="23">
        <v>447579.36</v>
      </c>
      <c r="F22" s="23"/>
      <c r="G22" s="23"/>
    </row>
    <row r="23" ht="18" customHeight="1" spans="1:7">
      <c r="A23" s="131" t="s">
        <v>115</v>
      </c>
      <c r="B23" s="131" t="s">
        <v>116</v>
      </c>
      <c r="C23" s="23">
        <v>447579.36</v>
      </c>
      <c r="D23" s="23">
        <v>447579.36</v>
      </c>
      <c r="E23" s="23">
        <v>447579.36</v>
      </c>
      <c r="F23" s="23"/>
      <c r="G23" s="23"/>
    </row>
    <row r="24" ht="18" customHeight="1" spans="1:7">
      <c r="A24" s="169" t="s">
        <v>117</v>
      </c>
      <c r="B24" s="169" t="s">
        <v>118</v>
      </c>
      <c r="C24" s="23">
        <v>447579.36</v>
      </c>
      <c r="D24" s="23">
        <v>447579.36</v>
      </c>
      <c r="E24" s="23">
        <v>447579.36</v>
      </c>
      <c r="F24" s="23"/>
      <c r="G24" s="23"/>
    </row>
    <row r="25" ht="18" customHeight="1" spans="1:7">
      <c r="A25" s="170" t="s">
        <v>119</v>
      </c>
      <c r="B25" s="171" t="s">
        <v>119</v>
      </c>
      <c r="C25" s="23">
        <v>7154690.15</v>
      </c>
      <c r="D25" s="23">
        <v>6718590.15</v>
      </c>
      <c r="E25" s="23">
        <v>6542892.49</v>
      </c>
      <c r="F25" s="23">
        <v>175697.66</v>
      </c>
      <c r="G25" s="23">
        <v>436100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B10" sqref="B1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1"/>
      <c r="B1" s="152"/>
      <c r="C1" s="153"/>
      <c r="D1" s="61"/>
      <c r="G1" s="100" t="s">
        <v>166</v>
      </c>
    </row>
    <row r="2" ht="39" customHeight="1" spans="1:7">
      <c r="A2" s="141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"单位名称："&amp;"耿马傣族佤族自治县耿马镇卫生院"</f>
        <v>单位名称：耿马傣族佤族自治县耿马镇卫生院</v>
      </c>
      <c r="B3" s="152"/>
      <c r="C3" s="153"/>
      <c r="D3" s="61"/>
      <c r="E3" s="29"/>
      <c r="G3" s="100" t="s">
        <v>167</v>
      </c>
    </row>
    <row r="4" ht="18.75" customHeight="1" spans="1:7">
      <c r="A4" s="10" t="s">
        <v>168</v>
      </c>
      <c r="B4" s="10" t="s">
        <v>169</v>
      </c>
      <c r="C4" s="30" t="s">
        <v>170</v>
      </c>
      <c r="D4" s="12" t="s">
        <v>171</v>
      </c>
      <c r="E4" s="13"/>
      <c r="F4" s="14"/>
      <c r="G4" s="30" t="s">
        <v>172</v>
      </c>
    </row>
    <row r="5" ht="18.75" customHeight="1" spans="1:7">
      <c r="A5" s="17"/>
      <c r="B5" s="154"/>
      <c r="C5" s="32"/>
      <c r="D5" s="155" t="s">
        <v>57</v>
      </c>
      <c r="E5" s="155" t="s">
        <v>173</v>
      </c>
      <c r="F5" s="155" t="s">
        <v>174</v>
      </c>
      <c r="G5" s="32"/>
    </row>
    <row r="6" ht="18.75" customHeight="1" spans="1:7">
      <c r="A6" s="156" t="s">
        <v>55</v>
      </c>
      <c r="B6" s="157">
        <v>1</v>
      </c>
      <c r="C6" s="158">
        <v>2</v>
      </c>
      <c r="D6" s="159">
        <v>3</v>
      </c>
      <c r="E6" s="159">
        <v>4</v>
      </c>
      <c r="F6" s="159">
        <v>5</v>
      </c>
      <c r="G6" s="158">
        <v>6</v>
      </c>
    </row>
    <row r="7" ht="18.75" customHeight="1" spans="1:7">
      <c r="A7" s="156" t="s">
        <v>55</v>
      </c>
      <c r="B7" s="160">
        <v>20000</v>
      </c>
      <c r="C7" s="160"/>
      <c r="D7" s="160">
        <v>20000</v>
      </c>
      <c r="E7" s="160"/>
      <c r="F7" s="160">
        <v>20000</v>
      </c>
      <c r="G7" s="160"/>
    </row>
    <row r="8" ht="18.75" customHeight="1" spans="1:7">
      <c r="A8" s="161" t="s">
        <v>175</v>
      </c>
      <c r="B8" s="160"/>
      <c r="C8" s="160"/>
      <c r="D8" s="160"/>
      <c r="E8" s="160"/>
      <c r="F8" s="160"/>
      <c r="G8" s="160"/>
    </row>
    <row r="9" ht="18.75" customHeight="1" spans="1:7">
      <c r="A9" s="161" t="s">
        <v>176</v>
      </c>
      <c r="B9" s="160">
        <v>20000</v>
      </c>
      <c r="C9" s="160"/>
      <c r="D9" s="160">
        <v>20000</v>
      </c>
      <c r="E9" s="160"/>
      <c r="F9" s="160">
        <v>20000</v>
      </c>
      <c r="G9" s="160"/>
    </row>
    <row r="10" ht="18.75" customHeight="1" spans="1:7">
      <c r="A10" s="161" t="s">
        <v>177</v>
      </c>
      <c r="B10" s="160"/>
      <c r="C10" s="160"/>
      <c r="D10" s="160"/>
      <c r="E10" s="160"/>
      <c r="F10" s="160"/>
      <c r="G10" s="160"/>
    </row>
    <row r="11" ht="18.75" customHeight="1" spans="1:7">
      <c r="A11" s="161" t="s">
        <v>178</v>
      </c>
      <c r="B11" s="160"/>
      <c r="C11" s="160"/>
      <c r="D11" s="160"/>
      <c r="E11" s="160"/>
      <c r="F11" s="160"/>
      <c r="G11" s="160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4"/>
  <sheetViews>
    <sheetView showZeros="0" topLeftCell="A16" workbookViewId="0">
      <selection activeCell="A28" sqref="$A28:$XFD2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9"/>
      <c r="D1" s="140"/>
      <c r="E1" s="140"/>
      <c r="F1" s="140"/>
      <c r="G1" s="140"/>
      <c r="H1" s="80"/>
      <c r="I1" s="80"/>
      <c r="J1" s="80"/>
      <c r="K1" s="80"/>
      <c r="L1" s="80"/>
      <c r="M1" s="80"/>
      <c r="N1" s="29"/>
      <c r="O1" s="29"/>
      <c r="P1" s="29"/>
      <c r="Q1" s="80"/>
      <c r="U1" s="139"/>
      <c r="W1" s="37" t="s">
        <v>179</v>
      </c>
    </row>
    <row r="2" ht="39.75" customHeight="1" spans="1:23">
      <c r="A2" s="141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"单位名称："&amp;"耿马傣族佤族自治县耿马镇卫生院"</f>
        <v>单位名称：耿马傣族佤族自治县耿马镇卫生院</v>
      </c>
      <c r="B3" s="142"/>
      <c r="C3" s="142"/>
      <c r="D3" s="142"/>
      <c r="E3" s="142"/>
      <c r="F3" s="142"/>
      <c r="G3" s="142"/>
      <c r="H3" s="84"/>
      <c r="I3" s="84"/>
      <c r="J3" s="84"/>
      <c r="K3" s="84"/>
      <c r="L3" s="84"/>
      <c r="M3" s="84"/>
      <c r="N3" s="107"/>
      <c r="O3" s="107"/>
      <c r="P3" s="107"/>
      <c r="Q3" s="84"/>
      <c r="U3" s="139"/>
      <c r="W3" s="37" t="s">
        <v>167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43" t="s">
        <v>187</v>
      </c>
      <c r="I4" s="102" t="s">
        <v>187</v>
      </c>
      <c r="J4" s="102"/>
      <c r="K4" s="102"/>
      <c r="L4" s="102"/>
      <c r="M4" s="102"/>
      <c r="N4" s="13"/>
      <c r="O4" s="13"/>
      <c r="P4" s="13"/>
      <c r="Q4" s="87" t="s">
        <v>61</v>
      </c>
      <c r="R4" s="102" t="s">
        <v>77</v>
      </c>
      <c r="S4" s="102"/>
      <c r="T4" s="102"/>
      <c r="U4" s="102"/>
      <c r="V4" s="102"/>
      <c r="W4" s="148"/>
    </row>
    <row r="5" ht="18" customHeight="1" spans="1:23">
      <c r="A5" s="15"/>
      <c r="B5" s="138"/>
      <c r="C5" s="15"/>
      <c r="D5" s="15"/>
      <c r="E5" s="15"/>
      <c r="F5" s="15"/>
      <c r="G5" s="15"/>
      <c r="H5" s="120" t="s">
        <v>188</v>
      </c>
      <c r="I5" s="143" t="s">
        <v>58</v>
      </c>
      <c r="J5" s="102"/>
      <c r="K5" s="102"/>
      <c r="L5" s="102"/>
      <c r="M5" s="148"/>
      <c r="N5" s="12" t="s">
        <v>189</v>
      </c>
      <c r="O5" s="13"/>
      <c r="P5" s="14"/>
      <c r="Q5" s="10" t="s">
        <v>61</v>
      </c>
      <c r="R5" s="143" t="s">
        <v>77</v>
      </c>
      <c r="S5" s="87" t="s">
        <v>64</v>
      </c>
      <c r="T5" s="102" t="s">
        <v>77</v>
      </c>
      <c r="U5" s="87" t="s">
        <v>66</v>
      </c>
      <c r="V5" s="87" t="s">
        <v>67</v>
      </c>
      <c r="W5" s="15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9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23"/>
      <c r="B7" s="123"/>
      <c r="C7" s="123"/>
      <c r="D7" s="123"/>
      <c r="E7" s="123"/>
      <c r="F7" s="123"/>
      <c r="G7" s="123"/>
      <c r="H7" s="123"/>
      <c r="I7" s="106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61</v>
      </c>
      <c r="R7" s="17" t="s">
        <v>57</v>
      </c>
      <c r="S7" s="17" t="s">
        <v>64</v>
      </c>
      <c r="T7" s="17" t="s">
        <v>195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21" customHeight="1" spans="1:23">
      <c r="A9" s="145" t="s">
        <v>70</v>
      </c>
      <c r="B9" s="145"/>
      <c r="C9" s="145"/>
      <c r="D9" s="145"/>
      <c r="E9" s="145"/>
      <c r="F9" s="145"/>
      <c r="G9" s="145"/>
      <c r="H9" s="23">
        <v>6718590.15</v>
      </c>
      <c r="I9" s="23">
        <v>6718590.15</v>
      </c>
      <c r="J9" s="23"/>
      <c r="K9" s="23"/>
      <c r="L9" s="23">
        <v>6718590.15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5"/>
      <c r="B10" s="21" t="s">
        <v>197</v>
      </c>
      <c r="C10" s="21" t="s">
        <v>198</v>
      </c>
      <c r="D10" s="21" t="s">
        <v>103</v>
      </c>
      <c r="E10" s="21" t="s">
        <v>104</v>
      </c>
      <c r="F10" s="21" t="s">
        <v>199</v>
      </c>
      <c r="G10" s="21" t="s">
        <v>200</v>
      </c>
      <c r="H10" s="23">
        <v>1675560</v>
      </c>
      <c r="I10" s="23">
        <v>1675560</v>
      </c>
      <c r="J10" s="23"/>
      <c r="K10" s="23"/>
      <c r="L10" s="23">
        <v>1675560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197</v>
      </c>
      <c r="C11" s="21" t="s">
        <v>198</v>
      </c>
      <c r="D11" s="21" t="s">
        <v>103</v>
      </c>
      <c r="E11" s="21" t="s">
        <v>104</v>
      </c>
      <c r="F11" s="21" t="s">
        <v>201</v>
      </c>
      <c r="G11" s="21" t="s">
        <v>202</v>
      </c>
      <c r="H11" s="23">
        <v>340248</v>
      </c>
      <c r="I11" s="23">
        <v>340248</v>
      </c>
      <c r="J11" s="23"/>
      <c r="K11" s="23"/>
      <c r="L11" s="23">
        <v>340248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203</v>
      </c>
      <c r="C12" s="21" t="s">
        <v>204</v>
      </c>
      <c r="D12" s="21" t="s">
        <v>103</v>
      </c>
      <c r="E12" s="21" t="s">
        <v>104</v>
      </c>
      <c r="F12" s="21" t="s">
        <v>201</v>
      </c>
      <c r="G12" s="21" t="s">
        <v>202</v>
      </c>
      <c r="H12" s="23">
        <v>252000</v>
      </c>
      <c r="I12" s="23">
        <v>252000</v>
      </c>
      <c r="J12" s="23"/>
      <c r="K12" s="23"/>
      <c r="L12" s="23">
        <v>252000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205</v>
      </c>
      <c r="C13" s="21" t="s">
        <v>206</v>
      </c>
      <c r="D13" s="21" t="s">
        <v>103</v>
      </c>
      <c r="E13" s="21" t="s">
        <v>104</v>
      </c>
      <c r="F13" s="21" t="s">
        <v>207</v>
      </c>
      <c r="G13" s="21" t="s">
        <v>208</v>
      </c>
      <c r="H13" s="23">
        <v>1164480</v>
      </c>
      <c r="I13" s="23">
        <v>1164480</v>
      </c>
      <c r="J13" s="23"/>
      <c r="K13" s="23"/>
      <c r="L13" s="23">
        <v>1164480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209</v>
      </c>
      <c r="C14" s="21" t="s">
        <v>210</v>
      </c>
      <c r="D14" s="21" t="s">
        <v>103</v>
      </c>
      <c r="E14" s="21" t="s">
        <v>104</v>
      </c>
      <c r="F14" s="21" t="s">
        <v>207</v>
      </c>
      <c r="G14" s="21" t="s">
        <v>208</v>
      </c>
      <c r="H14" s="23">
        <v>756000</v>
      </c>
      <c r="I14" s="23">
        <v>756000</v>
      </c>
      <c r="J14" s="23"/>
      <c r="K14" s="23"/>
      <c r="L14" s="23">
        <v>756000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211</v>
      </c>
      <c r="C15" s="21" t="s">
        <v>212</v>
      </c>
      <c r="D15" s="21" t="s">
        <v>103</v>
      </c>
      <c r="E15" s="21" t="s">
        <v>104</v>
      </c>
      <c r="F15" s="21" t="s">
        <v>207</v>
      </c>
      <c r="G15" s="21" t="s">
        <v>208</v>
      </c>
      <c r="H15" s="23">
        <v>549540</v>
      </c>
      <c r="I15" s="23">
        <v>549540</v>
      </c>
      <c r="J15" s="23"/>
      <c r="K15" s="23"/>
      <c r="L15" s="23">
        <v>549540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213</v>
      </c>
      <c r="C16" s="21" t="s">
        <v>214</v>
      </c>
      <c r="D16" s="21" t="s">
        <v>89</v>
      </c>
      <c r="E16" s="21" t="s">
        <v>90</v>
      </c>
      <c r="F16" s="21" t="s">
        <v>215</v>
      </c>
      <c r="G16" s="21" t="s">
        <v>216</v>
      </c>
      <c r="H16" s="23">
        <v>596772.48</v>
      </c>
      <c r="I16" s="23">
        <v>596772.48</v>
      </c>
      <c r="J16" s="23"/>
      <c r="K16" s="23"/>
      <c r="L16" s="23">
        <v>596772.48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213</v>
      </c>
      <c r="C17" s="21" t="s">
        <v>214</v>
      </c>
      <c r="D17" s="21" t="s">
        <v>217</v>
      </c>
      <c r="E17" s="21" t="s">
        <v>218</v>
      </c>
      <c r="F17" s="21" t="s">
        <v>219</v>
      </c>
      <c r="G17" s="21" t="s">
        <v>220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213</v>
      </c>
      <c r="C18" s="21" t="s">
        <v>214</v>
      </c>
      <c r="D18" s="21" t="s">
        <v>221</v>
      </c>
      <c r="E18" s="21" t="s">
        <v>222</v>
      </c>
      <c r="F18" s="21" t="s">
        <v>223</v>
      </c>
      <c r="G18" s="21" t="s">
        <v>224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213</v>
      </c>
      <c r="C19" s="21" t="s">
        <v>214</v>
      </c>
      <c r="D19" s="21" t="s">
        <v>109</v>
      </c>
      <c r="E19" s="21" t="s">
        <v>110</v>
      </c>
      <c r="F19" s="21" t="s">
        <v>223</v>
      </c>
      <c r="G19" s="21" t="s">
        <v>224</v>
      </c>
      <c r="H19" s="23">
        <v>264817.79</v>
      </c>
      <c r="I19" s="23">
        <v>264817.79</v>
      </c>
      <c r="J19" s="23"/>
      <c r="K19" s="23"/>
      <c r="L19" s="23">
        <v>264817.79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213</v>
      </c>
      <c r="C20" s="21" t="s">
        <v>214</v>
      </c>
      <c r="D20" s="21" t="s">
        <v>225</v>
      </c>
      <c r="E20" s="21" t="s">
        <v>226</v>
      </c>
      <c r="F20" s="21" t="s">
        <v>227</v>
      </c>
      <c r="G20" s="21" t="s">
        <v>228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213</v>
      </c>
      <c r="C21" s="21" t="s">
        <v>214</v>
      </c>
      <c r="D21" s="21" t="s">
        <v>103</v>
      </c>
      <c r="E21" s="21" t="s">
        <v>104</v>
      </c>
      <c r="F21" s="21" t="s">
        <v>229</v>
      </c>
      <c r="G21" s="21" t="s">
        <v>230</v>
      </c>
      <c r="H21" s="23">
        <v>26108.8</v>
      </c>
      <c r="I21" s="23">
        <v>26108.8</v>
      </c>
      <c r="J21" s="23"/>
      <c r="K21" s="23"/>
      <c r="L21" s="23">
        <v>26108.8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213</v>
      </c>
      <c r="C22" s="21" t="s">
        <v>214</v>
      </c>
      <c r="D22" s="21" t="s">
        <v>111</v>
      </c>
      <c r="E22" s="21" t="s">
        <v>112</v>
      </c>
      <c r="F22" s="21" t="s">
        <v>229</v>
      </c>
      <c r="G22" s="21" t="s">
        <v>230</v>
      </c>
      <c r="H22" s="23">
        <v>13680</v>
      </c>
      <c r="I22" s="23">
        <v>13680</v>
      </c>
      <c r="J22" s="23"/>
      <c r="K22" s="23"/>
      <c r="L22" s="23">
        <v>13680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213</v>
      </c>
      <c r="C23" s="21" t="s">
        <v>214</v>
      </c>
      <c r="D23" s="21" t="s">
        <v>111</v>
      </c>
      <c r="E23" s="21" t="s">
        <v>112</v>
      </c>
      <c r="F23" s="21" t="s">
        <v>229</v>
      </c>
      <c r="G23" s="21" t="s">
        <v>230</v>
      </c>
      <c r="H23" s="23">
        <v>7459.66</v>
      </c>
      <c r="I23" s="23">
        <v>7459.66</v>
      </c>
      <c r="J23" s="23"/>
      <c r="K23" s="23"/>
      <c r="L23" s="23">
        <v>7459.66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231</v>
      </c>
      <c r="C24" s="21" t="s">
        <v>118</v>
      </c>
      <c r="D24" s="21" t="s">
        <v>117</v>
      </c>
      <c r="E24" s="21" t="s">
        <v>118</v>
      </c>
      <c r="F24" s="21" t="s">
        <v>232</v>
      </c>
      <c r="G24" s="21" t="s">
        <v>118</v>
      </c>
      <c r="H24" s="23">
        <v>447579.36</v>
      </c>
      <c r="I24" s="23">
        <v>447579.36</v>
      </c>
      <c r="J24" s="23"/>
      <c r="K24" s="23"/>
      <c r="L24" s="23">
        <v>447579.36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233</v>
      </c>
      <c r="C25" s="21" t="s">
        <v>234</v>
      </c>
      <c r="D25" s="21" t="s">
        <v>103</v>
      </c>
      <c r="E25" s="21" t="s">
        <v>104</v>
      </c>
      <c r="F25" s="21" t="s">
        <v>235</v>
      </c>
      <c r="G25" s="21" t="s">
        <v>236</v>
      </c>
      <c r="H25" s="23">
        <v>15000</v>
      </c>
      <c r="I25" s="23">
        <v>15000</v>
      </c>
      <c r="J25" s="23"/>
      <c r="K25" s="23"/>
      <c r="L25" s="23">
        <v>15000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233</v>
      </c>
      <c r="C26" s="21" t="s">
        <v>234</v>
      </c>
      <c r="D26" s="21" t="s">
        <v>103</v>
      </c>
      <c r="E26" s="21" t="s">
        <v>104</v>
      </c>
      <c r="F26" s="21" t="s">
        <v>237</v>
      </c>
      <c r="G26" s="21" t="s">
        <v>238</v>
      </c>
      <c r="H26" s="23">
        <v>18600</v>
      </c>
      <c r="I26" s="23">
        <v>18600</v>
      </c>
      <c r="J26" s="23"/>
      <c r="K26" s="23"/>
      <c r="L26" s="23">
        <v>18600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239</v>
      </c>
      <c r="C27" s="21" t="s">
        <v>240</v>
      </c>
      <c r="D27" s="21" t="s">
        <v>103</v>
      </c>
      <c r="E27" s="21" t="s">
        <v>104</v>
      </c>
      <c r="F27" s="21" t="s">
        <v>241</v>
      </c>
      <c r="G27" s="21" t="s">
        <v>240</v>
      </c>
      <c r="H27" s="23">
        <v>74596.56</v>
      </c>
      <c r="I27" s="23">
        <v>74596.56</v>
      </c>
      <c r="J27" s="23"/>
      <c r="K27" s="23"/>
      <c r="L27" s="23">
        <v>74596.56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242</v>
      </c>
      <c r="C28" s="21" t="s">
        <v>243</v>
      </c>
      <c r="D28" s="21" t="s">
        <v>103</v>
      </c>
      <c r="E28" s="21" t="s">
        <v>104</v>
      </c>
      <c r="F28" s="21" t="s">
        <v>244</v>
      </c>
      <c r="G28" s="21" t="s">
        <v>243</v>
      </c>
      <c r="H28" s="23">
        <v>20000</v>
      </c>
      <c r="I28" s="23">
        <v>20000</v>
      </c>
      <c r="J28" s="23"/>
      <c r="K28" s="23"/>
      <c r="L28" s="23">
        <v>20000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245</v>
      </c>
      <c r="C29" s="21" t="s">
        <v>246</v>
      </c>
      <c r="D29" s="21" t="s">
        <v>103</v>
      </c>
      <c r="E29" s="21" t="s">
        <v>104</v>
      </c>
      <c r="F29" s="21" t="s">
        <v>247</v>
      </c>
      <c r="G29" s="21" t="s">
        <v>248</v>
      </c>
      <c r="H29" s="23">
        <v>47501.1</v>
      </c>
      <c r="I29" s="23">
        <v>47501.1</v>
      </c>
      <c r="J29" s="23"/>
      <c r="K29" s="23"/>
      <c r="L29" s="23">
        <v>47501.1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249</v>
      </c>
      <c r="C30" s="21" t="s">
        <v>250</v>
      </c>
      <c r="D30" s="21" t="s">
        <v>87</v>
      </c>
      <c r="E30" s="21" t="s">
        <v>88</v>
      </c>
      <c r="F30" s="21" t="s">
        <v>251</v>
      </c>
      <c r="G30" s="21" t="s">
        <v>252</v>
      </c>
      <c r="H30" s="23">
        <v>395035.2</v>
      </c>
      <c r="I30" s="23">
        <v>395035.2</v>
      </c>
      <c r="J30" s="23"/>
      <c r="K30" s="23"/>
      <c r="L30" s="23">
        <v>395035.2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253</v>
      </c>
      <c r="C31" s="21" t="s">
        <v>254</v>
      </c>
      <c r="D31" s="21" t="s">
        <v>103</v>
      </c>
      <c r="E31" s="21" t="s">
        <v>104</v>
      </c>
      <c r="F31" s="21" t="s">
        <v>255</v>
      </c>
      <c r="G31" s="21" t="s">
        <v>256</v>
      </c>
      <c r="H31" s="23">
        <v>43200</v>
      </c>
      <c r="I31" s="23">
        <v>43200</v>
      </c>
      <c r="J31" s="23"/>
      <c r="K31" s="23"/>
      <c r="L31" s="23">
        <v>43200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257</v>
      </c>
      <c r="C32" s="21" t="s">
        <v>258</v>
      </c>
      <c r="D32" s="21" t="s">
        <v>93</v>
      </c>
      <c r="E32" s="21" t="s">
        <v>94</v>
      </c>
      <c r="F32" s="21" t="s">
        <v>255</v>
      </c>
      <c r="G32" s="21" t="s">
        <v>256</v>
      </c>
      <c r="H32" s="23">
        <v>10411.2</v>
      </c>
      <c r="I32" s="23">
        <v>10411.2</v>
      </c>
      <c r="J32" s="23"/>
      <c r="K32" s="23"/>
      <c r="L32" s="23">
        <v>10411.2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213</v>
      </c>
      <c r="C33" s="21" t="s">
        <v>214</v>
      </c>
      <c r="D33" s="21" t="s">
        <v>221</v>
      </c>
      <c r="E33" s="21" t="s">
        <v>222</v>
      </c>
      <c r="F33" s="21" t="s">
        <v>259</v>
      </c>
      <c r="G33" s="21" t="s">
        <v>260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4" t="s">
        <v>119</v>
      </c>
      <c r="B34" s="146"/>
      <c r="C34" s="146"/>
      <c r="D34" s="146"/>
      <c r="E34" s="146"/>
      <c r="F34" s="146"/>
      <c r="G34" s="147"/>
      <c r="H34" s="23">
        <v>6718590.15</v>
      </c>
      <c r="I34" s="23">
        <v>6718590.15</v>
      </c>
      <c r="J34" s="23"/>
      <c r="K34" s="23"/>
      <c r="L34" s="23">
        <v>6718590.15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7"/>
  <sheetViews>
    <sheetView showZeros="0" tabSelected="1" topLeftCell="B9" workbookViewId="0">
      <selection activeCell="F19" sqref="F1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"单位名称："&amp;"耿马傣族佤族自治县耿马镇卫生院"</f>
        <v>单位名称：耿马傣族佤族自治县耿马镇卫生院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167</v>
      </c>
    </row>
    <row r="4" ht="18.75" customHeight="1" spans="1:23">
      <c r="A4" s="10" t="s">
        <v>262</v>
      </c>
      <c r="B4" s="11" t="s">
        <v>181</v>
      </c>
      <c r="C4" s="10" t="s">
        <v>182</v>
      </c>
      <c r="D4" s="10" t="s">
        <v>263</v>
      </c>
      <c r="E4" s="11" t="s">
        <v>183</v>
      </c>
      <c r="F4" s="11" t="s">
        <v>184</v>
      </c>
      <c r="G4" s="11" t="s">
        <v>264</v>
      </c>
      <c r="H4" s="11" t="s">
        <v>265</v>
      </c>
      <c r="I4" s="30" t="s">
        <v>55</v>
      </c>
      <c r="J4" s="12" t="s">
        <v>266</v>
      </c>
      <c r="K4" s="13"/>
      <c r="L4" s="13"/>
      <c r="M4" s="14"/>
      <c r="N4" s="12" t="s">
        <v>189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34" t="s">
        <v>58</v>
      </c>
      <c r="K5" s="135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195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36" t="s">
        <v>57</v>
      </c>
      <c r="K6" s="108"/>
      <c r="L6" s="31"/>
      <c r="M6" s="31"/>
      <c r="N6" s="31"/>
      <c r="O6" s="31"/>
      <c r="P6" s="31"/>
      <c r="Q6" s="31"/>
      <c r="R6" s="31"/>
      <c r="S6" s="138"/>
      <c r="T6" s="138"/>
      <c r="U6" s="138"/>
      <c r="V6" s="138"/>
      <c r="W6" s="13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267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1"/>
      <c r="B9" s="21"/>
      <c r="C9" s="21" t="s">
        <v>268</v>
      </c>
      <c r="D9" s="21"/>
      <c r="E9" s="21"/>
      <c r="F9" s="21"/>
      <c r="G9" s="21"/>
      <c r="H9" s="21"/>
      <c r="I9" s="23">
        <v>3600</v>
      </c>
      <c r="J9" s="23">
        <v>3600</v>
      </c>
      <c r="K9" s="23">
        <v>3600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3" t="s">
        <v>269</v>
      </c>
      <c r="B10" s="133" t="s">
        <v>270</v>
      </c>
      <c r="C10" s="21" t="s">
        <v>268</v>
      </c>
      <c r="D10" s="133" t="s">
        <v>70</v>
      </c>
      <c r="E10" s="133" t="s">
        <v>105</v>
      </c>
      <c r="F10" s="133" t="s">
        <v>106</v>
      </c>
      <c r="G10" s="133" t="s">
        <v>255</v>
      </c>
      <c r="H10" s="133" t="s">
        <v>256</v>
      </c>
      <c r="I10" s="23">
        <v>3600</v>
      </c>
      <c r="J10" s="23">
        <v>3600</v>
      </c>
      <c r="K10" s="23">
        <v>3600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271</v>
      </c>
      <c r="D11" s="24"/>
      <c r="E11" s="24"/>
      <c r="F11" s="24"/>
      <c r="G11" s="24"/>
      <c r="H11" s="24"/>
      <c r="I11" s="23">
        <v>2500</v>
      </c>
      <c r="J11" s="23">
        <v>2500</v>
      </c>
      <c r="K11" s="23">
        <v>2500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3" t="s">
        <v>269</v>
      </c>
      <c r="B12" s="133" t="s">
        <v>272</v>
      </c>
      <c r="C12" s="21" t="s">
        <v>271</v>
      </c>
      <c r="D12" s="133" t="s">
        <v>70</v>
      </c>
      <c r="E12" s="133" t="s">
        <v>105</v>
      </c>
      <c r="F12" s="133" t="s">
        <v>106</v>
      </c>
      <c r="G12" s="133" t="s">
        <v>273</v>
      </c>
      <c r="H12" s="133" t="s">
        <v>274</v>
      </c>
      <c r="I12" s="137">
        <v>2500</v>
      </c>
      <c r="J12" s="23">
        <v>2500</v>
      </c>
      <c r="K12" s="23">
        <v>2500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4"/>
      <c r="B13" s="24"/>
      <c r="C13" s="21" t="s">
        <v>275</v>
      </c>
      <c r="D13" s="24"/>
      <c r="E13" s="24"/>
      <c r="F13" s="24"/>
      <c r="G13" s="24"/>
      <c r="H13" s="24"/>
      <c r="I13" s="23">
        <v>30000</v>
      </c>
      <c r="J13" s="23">
        <v>30000</v>
      </c>
      <c r="K13" s="23">
        <v>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3" t="s">
        <v>269</v>
      </c>
      <c r="B14" s="133" t="s">
        <v>276</v>
      </c>
      <c r="C14" s="21" t="s">
        <v>275</v>
      </c>
      <c r="D14" s="133" t="s">
        <v>70</v>
      </c>
      <c r="E14" s="133" t="s">
        <v>105</v>
      </c>
      <c r="F14" s="133" t="s">
        <v>106</v>
      </c>
      <c r="G14" s="133" t="s">
        <v>277</v>
      </c>
      <c r="H14" s="133" t="s">
        <v>278</v>
      </c>
      <c r="I14" s="23">
        <v>30000</v>
      </c>
      <c r="J14" s="23">
        <v>30000</v>
      </c>
      <c r="K14" s="23">
        <v>30000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279</v>
      </c>
      <c r="D15" s="24"/>
      <c r="E15" s="24"/>
      <c r="F15" s="24"/>
      <c r="G15" s="24"/>
      <c r="H15" s="24"/>
      <c r="I15" s="23">
        <v>200000</v>
      </c>
      <c r="J15" s="23">
        <v>200000</v>
      </c>
      <c r="K15" s="23">
        <v>200000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3" t="s">
        <v>269</v>
      </c>
      <c r="B16" s="133" t="s">
        <v>280</v>
      </c>
      <c r="C16" s="21" t="s">
        <v>279</v>
      </c>
      <c r="D16" s="133" t="s">
        <v>70</v>
      </c>
      <c r="E16" s="133" t="s">
        <v>99</v>
      </c>
      <c r="F16" s="133" t="s">
        <v>100</v>
      </c>
      <c r="G16" s="133" t="s">
        <v>281</v>
      </c>
      <c r="H16" s="133" t="s">
        <v>282</v>
      </c>
      <c r="I16" s="23">
        <v>200000</v>
      </c>
      <c r="J16" s="23">
        <v>200000</v>
      </c>
      <c r="K16" s="23">
        <v>200000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283</v>
      </c>
      <c r="D17" s="24"/>
      <c r="E17" s="24"/>
      <c r="F17" s="24"/>
      <c r="G17" s="24"/>
      <c r="H17" s="24"/>
      <c r="I17" s="23">
        <v>200000</v>
      </c>
      <c r="J17" s="23">
        <v>200000</v>
      </c>
      <c r="K17" s="23">
        <v>200000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3" t="s">
        <v>269</v>
      </c>
      <c r="B18" s="133" t="s">
        <v>284</v>
      </c>
      <c r="C18" s="21" t="s">
        <v>283</v>
      </c>
      <c r="D18" s="133" t="s">
        <v>70</v>
      </c>
      <c r="E18" s="133" t="s">
        <v>99</v>
      </c>
      <c r="F18" s="133" t="s">
        <v>100</v>
      </c>
      <c r="G18" s="133" t="s">
        <v>281</v>
      </c>
      <c r="H18" s="133" t="s">
        <v>282</v>
      </c>
      <c r="I18" s="23">
        <v>200000</v>
      </c>
      <c r="J18" s="23">
        <v>200000</v>
      </c>
      <c r="K18" s="23">
        <v>200000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4"/>
      <c r="B19" s="24"/>
      <c r="C19" s="21" t="s">
        <v>285</v>
      </c>
      <c r="D19" s="24"/>
      <c r="E19" s="24"/>
      <c r="F19" s="24"/>
      <c r="G19" s="24"/>
      <c r="H19" s="24"/>
      <c r="I19" s="23">
        <v>1500000</v>
      </c>
      <c r="J19" s="23"/>
      <c r="K19" s="23"/>
      <c r="L19" s="23"/>
      <c r="M19" s="23"/>
      <c r="N19" s="23"/>
      <c r="O19" s="23"/>
      <c r="P19" s="23"/>
      <c r="Q19" s="23"/>
      <c r="R19" s="23">
        <v>1500000</v>
      </c>
      <c r="S19" s="23"/>
      <c r="T19" s="23"/>
      <c r="U19" s="23"/>
      <c r="V19" s="23"/>
      <c r="W19" s="23">
        <v>1500000</v>
      </c>
    </row>
    <row r="20" ht="18.75" customHeight="1" spans="1:23">
      <c r="A20" s="133" t="s">
        <v>269</v>
      </c>
      <c r="B20" s="133" t="s">
        <v>286</v>
      </c>
      <c r="C20" s="21" t="s">
        <v>285</v>
      </c>
      <c r="D20" s="133" t="s">
        <v>70</v>
      </c>
      <c r="E20" s="133" t="s">
        <v>103</v>
      </c>
      <c r="F20" s="133" t="s">
        <v>104</v>
      </c>
      <c r="G20" s="133" t="s">
        <v>287</v>
      </c>
      <c r="H20" s="133" t="s">
        <v>288</v>
      </c>
      <c r="I20" s="23">
        <v>500000</v>
      </c>
      <c r="J20" s="23"/>
      <c r="K20" s="23"/>
      <c r="L20" s="23"/>
      <c r="M20" s="23"/>
      <c r="N20" s="23"/>
      <c r="O20" s="23"/>
      <c r="P20" s="23"/>
      <c r="Q20" s="23"/>
      <c r="R20" s="23">
        <v>500000</v>
      </c>
      <c r="S20" s="23"/>
      <c r="T20" s="23"/>
      <c r="U20" s="23"/>
      <c r="V20" s="23"/>
      <c r="W20" s="23">
        <v>500000</v>
      </c>
    </row>
    <row r="21" ht="18.75" customHeight="1" spans="1:23">
      <c r="A21" s="133" t="s">
        <v>269</v>
      </c>
      <c r="B21" s="133" t="s">
        <v>286</v>
      </c>
      <c r="C21" s="21" t="s">
        <v>285</v>
      </c>
      <c r="D21" s="133" t="s">
        <v>70</v>
      </c>
      <c r="E21" s="133" t="s">
        <v>103</v>
      </c>
      <c r="F21" s="133" t="s">
        <v>104</v>
      </c>
      <c r="G21" s="133" t="s">
        <v>289</v>
      </c>
      <c r="H21" s="133" t="s">
        <v>290</v>
      </c>
      <c r="I21" s="23">
        <v>1000000</v>
      </c>
      <c r="J21" s="23"/>
      <c r="K21" s="23"/>
      <c r="L21" s="23"/>
      <c r="M21" s="23"/>
      <c r="N21" s="23"/>
      <c r="O21" s="23"/>
      <c r="P21" s="23"/>
      <c r="Q21" s="23"/>
      <c r="R21" s="23">
        <v>1000000</v>
      </c>
      <c r="S21" s="23"/>
      <c r="T21" s="23"/>
      <c r="U21" s="23"/>
      <c r="V21" s="23"/>
      <c r="W21" s="23">
        <v>1000000</v>
      </c>
    </row>
    <row r="22" ht="18.75" customHeight="1" spans="1:23">
      <c r="A22" s="24"/>
      <c r="B22" s="24"/>
      <c r="C22" s="21" t="s">
        <v>291</v>
      </c>
      <c r="D22" s="24"/>
      <c r="E22" s="24"/>
      <c r="F22" s="24"/>
      <c r="G22" s="24"/>
      <c r="H22" s="24"/>
      <c r="I22" s="23">
        <v>3000000</v>
      </c>
      <c r="J22" s="23"/>
      <c r="K22" s="23"/>
      <c r="L22" s="23"/>
      <c r="M22" s="23"/>
      <c r="N22" s="23"/>
      <c r="O22" s="23"/>
      <c r="P22" s="23"/>
      <c r="Q22" s="23"/>
      <c r="R22" s="23">
        <v>3000000</v>
      </c>
      <c r="S22" s="23">
        <v>3000000</v>
      </c>
      <c r="T22" s="23"/>
      <c r="U22" s="23"/>
      <c r="V22" s="23"/>
      <c r="W22" s="23"/>
    </row>
    <row r="23" ht="18.75" customHeight="1" spans="1:23">
      <c r="A23" s="133" t="s">
        <v>269</v>
      </c>
      <c r="B23" s="133" t="s">
        <v>292</v>
      </c>
      <c r="C23" s="21" t="s">
        <v>291</v>
      </c>
      <c r="D23" s="133" t="s">
        <v>70</v>
      </c>
      <c r="E23" s="133" t="s">
        <v>103</v>
      </c>
      <c r="F23" s="133" t="s">
        <v>104</v>
      </c>
      <c r="G23" s="133" t="s">
        <v>287</v>
      </c>
      <c r="H23" s="133" t="s">
        <v>288</v>
      </c>
      <c r="I23" s="23">
        <v>3000000</v>
      </c>
      <c r="J23" s="23"/>
      <c r="K23" s="23"/>
      <c r="L23" s="23"/>
      <c r="M23" s="23"/>
      <c r="N23" s="23"/>
      <c r="O23" s="23"/>
      <c r="P23" s="23"/>
      <c r="Q23" s="23"/>
      <c r="R23" s="23">
        <v>3000000</v>
      </c>
      <c r="S23" s="23">
        <v>3000000</v>
      </c>
      <c r="T23" s="23"/>
      <c r="U23" s="23"/>
      <c r="V23" s="23"/>
      <c r="W23" s="23"/>
    </row>
    <row r="24" ht="18.75" customHeight="1" spans="1:23">
      <c r="A24" s="24"/>
      <c r="B24" s="24"/>
      <c r="C24" s="21" t="s">
        <v>293</v>
      </c>
      <c r="D24" s="24"/>
      <c r="E24" s="24"/>
      <c r="F24" s="24"/>
      <c r="G24" s="24"/>
      <c r="H24" s="24"/>
      <c r="I24" s="23">
        <v>5000000</v>
      </c>
      <c r="J24" s="23"/>
      <c r="K24" s="23"/>
      <c r="L24" s="23"/>
      <c r="M24" s="23"/>
      <c r="N24" s="23"/>
      <c r="O24" s="23"/>
      <c r="P24" s="23"/>
      <c r="Q24" s="23"/>
      <c r="R24" s="23">
        <v>5000000</v>
      </c>
      <c r="S24" s="23">
        <v>5000000</v>
      </c>
      <c r="T24" s="23"/>
      <c r="U24" s="23"/>
      <c r="V24" s="23"/>
      <c r="W24" s="23"/>
    </row>
    <row r="25" ht="18.75" customHeight="1" spans="1:23">
      <c r="A25" s="133" t="s">
        <v>269</v>
      </c>
      <c r="B25" s="133" t="s">
        <v>294</v>
      </c>
      <c r="C25" s="21" t="s">
        <v>293</v>
      </c>
      <c r="D25" s="133" t="s">
        <v>70</v>
      </c>
      <c r="E25" s="133" t="s">
        <v>103</v>
      </c>
      <c r="F25" s="133" t="s">
        <v>104</v>
      </c>
      <c r="G25" s="133" t="s">
        <v>289</v>
      </c>
      <c r="H25" s="133" t="s">
        <v>290</v>
      </c>
      <c r="I25" s="23">
        <v>3000000</v>
      </c>
      <c r="J25" s="23"/>
      <c r="K25" s="23"/>
      <c r="L25" s="23"/>
      <c r="M25" s="23"/>
      <c r="N25" s="23"/>
      <c r="O25" s="23"/>
      <c r="P25" s="23"/>
      <c r="Q25" s="23"/>
      <c r="R25" s="23">
        <v>3000000</v>
      </c>
      <c r="S25" s="23">
        <v>3000000</v>
      </c>
      <c r="T25" s="23"/>
      <c r="U25" s="23"/>
      <c r="V25" s="23"/>
      <c r="W25" s="23"/>
    </row>
    <row r="26" ht="18.75" customHeight="1" spans="1:23">
      <c r="A26" s="133" t="s">
        <v>269</v>
      </c>
      <c r="B26" s="133" t="s">
        <v>294</v>
      </c>
      <c r="C26" s="21" t="s">
        <v>293</v>
      </c>
      <c r="D26" s="133" t="s">
        <v>70</v>
      </c>
      <c r="E26" s="133" t="s">
        <v>103</v>
      </c>
      <c r="F26" s="133" t="s">
        <v>104</v>
      </c>
      <c r="G26" s="133" t="s">
        <v>281</v>
      </c>
      <c r="H26" s="133" t="s">
        <v>282</v>
      </c>
      <c r="I26" s="23">
        <v>2000000</v>
      </c>
      <c r="J26" s="23"/>
      <c r="K26" s="23"/>
      <c r="L26" s="23"/>
      <c r="M26" s="23"/>
      <c r="N26" s="23"/>
      <c r="O26" s="23"/>
      <c r="P26" s="23"/>
      <c r="Q26" s="23"/>
      <c r="R26" s="23">
        <v>2000000</v>
      </c>
      <c r="S26" s="23">
        <v>2000000</v>
      </c>
      <c r="T26" s="23"/>
      <c r="U26" s="23"/>
      <c r="V26" s="23"/>
      <c r="W26" s="23"/>
    </row>
    <row r="27" ht="18.75" customHeight="1" spans="1:23">
      <c r="A27" s="34" t="s">
        <v>119</v>
      </c>
      <c r="B27" s="35"/>
      <c r="C27" s="35"/>
      <c r="D27" s="35"/>
      <c r="E27" s="35"/>
      <c r="F27" s="35"/>
      <c r="G27" s="35"/>
      <c r="H27" s="36"/>
      <c r="I27" s="23">
        <v>9936100</v>
      </c>
      <c r="J27" s="23">
        <v>436100</v>
      </c>
      <c r="K27" s="23">
        <v>436100</v>
      </c>
      <c r="L27" s="23"/>
      <c r="M27" s="23"/>
      <c r="N27" s="23"/>
      <c r="O27" s="23"/>
      <c r="P27" s="23"/>
      <c r="Q27" s="23"/>
      <c r="R27" s="23">
        <v>9500000</v>
      </c>
      <c r="S27" s="23">
        <v>8000000</v>
      </c>
      <c r="T27" s="23"/>
      <c r="U27" s="23"/>
      <c r="V27" s="23"/>
      <c r="W27" s="23">
        <v>1500000</v>
      </c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0"/>
  <sheetViews>
    <sheetView showZeros="0" topLeftCell="B31" workbookViewId="0">
      <selection activeCell="D30" sqref="D3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9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"单位名称："&amp;"耿马傣族佤族自治县耿马镇卫生院"</f>
        <v>单位名称：耿马傣族佤族自治县耿马镇卫生院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296</v>
      </c>
      <c r="B4" s="45" t="s">
        <v>297</v>
      </c>
      <c r="C4" s="45" t="s">
        <v>298</v>
      </c>
      <c r="D4" s="45" t="s">
        <v>299</v>
      </c>
      <c r="E4" s="45" t="s">
        <v>300</v>
      </c>
      <c r="F4" s="52" t="s">
        <v>301</v>
      </c>
      <c r="G4" s="45" t="s">
        <v>302</v>
      </c>
      <c r="H4" s="52" t="s">
        <v>303</v>
      </c>
      <c r="I4" s="52" t="s">
        <v>304</v>
      </c>
      <c r="J4" s="45" t="s">
        <v>305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0">
        <v>6</v>
      </c>
      <c r="G5" s="130">
        <v>7</v>
      </c>
      <c r="H5" s="130">
        <v>8</v>
      </c>
      <c r="I5" s="130">
        <v>9</v>
      </c>
      <c r="J5" s="130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27" t="s">
        <v>279</v>
      </c>
      <c r="B7" s="21" t="s">
        <v>306</v>
      </c>
      <c r="C7" s="21" t="s">
        <v>307</v>
      </c>
      <c r="D7" s="21" t="s">
        <v>308</v>
      </c>
      <c r="E7" s="33" t="s">
        <v>309</v>
      </c>
      <c r="F7" s="21" t="s">
        <v>310</v>
      </c>
      <c r="G7" s="33" t="s">
        <v>311</v>
      </c>
      <c r="H7" s="21" t="s">
        <v>312</v>
      </c>
      <c r="I7" s="21" t="s">
        <v>313</v>
      </c>
      <c r="J7" s="33" t="s">
        <v>314</v>
      </c>
    </row>
    <row r="8" ht="18.75" customHeight="1" spans="1:10">
      <c r="A8" s="227" t="s">
        <v>279</v>
      </c>
      <c r="B8" s="21" t="s">
        <v>306</v>
      </c>
      <c r="C8" s="21" t="s">
        <v>307</v>
      </c>
      <c r="D8" s="21" t="s">
        <v>315</v>
      </c>
      <c r="E8" s="33" t="s">
        <v>316</v>
      </c>
      <c r="F8" s="21" t="s">
        <v>310</v>
      </c>
      <c r="G8" s="33" t="s">
        <v>317</v>
      </c>
      <c r="H8" s="21" t="s">
        <v>318</v>
      </c>
      <c r="I8" s="21" t="s">
        <v>319</v>
      </c>
      <c r="J8" s="33" t="s">
        <v>314</v>
      </c>
    </row>
    <row r="9" ht="18.75" customHeight="1" spans="1:10">
      <c r="A9" s="227" t="s">
        <v>279</v>
      </c>
      <c r="B9" s="21" t="s">
        <v>306</v>
      </c>
      <c r="C9" s="21" t="s">
        <v>307</v>
      </c>
      <c r="D9" s="21" t="s">
        <v>320</v>
      </c>
      <c r="E9" s="33" t="s">
        <v>321</v>
      </c>
      <c r="F9" s="21" t="s">
        <v>310</v>
      </c>
      <c r="G9" s="33" t="s">
        <v>322</v>
      </c>
      <c r="H9" s="21" t="s">
        <v>323</v>
      </c>
      <c r="I9" s="21" t="s">
        <v>319</v>
      </c>
      <c r="J9" s="33" t="s">
        <v>314</v>
      </c>
    </row>
    <row r="10" ht="18.75" customHeight="1" spans="1:10">
      <c r="A10" s="227" t="s">
        <v>279</v>
      </c>
      <c r="B10" s="21" t="s">
        <v>306</v>
      </c>
      <c r="C10" s="21" t="s">
        <v>324</v>
      </c>
      <c r="D10" s="21" t="s">
        <v>325</v>
      </c>
      <c r="E10" s="33" t="s">
        <v>326</v>
      </c>
      <c r="F10" s="21" t="s">
        <v>310</v>
      </c>
      <c r="G10" s="33" t="s">
        <v>317</v>
      </c>
      <c r="H10" s="21" t="s">
        <v>318</v>
      </c>
      <c r="I10" s="21" t="s">
        <v>319</v>
      </c>
      <c r="J10" s="33" t="s">
        <v>314</v>
      </c>
    </row>
    <row r="11" ht="18.75" customHeight="1" spans="1:10">
      <c r="A11" s="227" t="s">
        <v>279</v>
      </c>
      <c r="B11" s="21" t="s">
        <v>306</v>
      </c>
      <c r="C11" s="21" t="s">
        <v>327</v>
      </c>
      <c r="D11" s="21" t="s">
        <v>328</v>
      </c>
      <c r="E11" s="33" t="s">
        <v>329</v>
      </c>
      <c r="F11" s="21" t="s">
        <v>310</v>
      </c>
      <c r="G11" s="33" t="s">
        <v>317</v>
      </c>
      <c r="H11" s="21" t="s">
        <v>318</v>
      </c>
      <c r="I11" s="21" t="s">
        <v>319</v>
      </c>
      <c r="J11" s="33" t="s">
        <v>314</v>
      </c>
    </row>
    <row r="12" ht="18.75" customHeight="1" spans="1:10">
      <c r="A12" s="227" t="s">
        <v>283</v>
      </c>
      <c r="B12" s="21" t="s">
        <v>306</v>
      </c>
      <c r="C12" s="21" t="s">
        <v>307</v>
      </c>
      <c r="D12" s="21" t="s">
        <v>308</v>
      </c>
      <c r="E12" s="33" t="s">
        <v>309</v>
      </c>
      <c r="F12" s="21" t="s">
        <v>310</v>
      </c>
      <c r="G12" s="33" t="s">
        <v>311</v>
      </c>
      <c r="H12" s="21" t="s">
        <v>312</v>
      </c>
      <c r="I12" s="21" t="s">
        <v>313</v>
      </c>
      <c r="J12" s="33" t="s">
        <v>314</v>
      </c>
    </row>
    <row r="13" ht="18.75" customHeight="1" spans="1:10">
      <c r="A13" s="227" t="s">
        <v>283</v>
      </c>
      <c r="B13" s="21" t="s">
        <v>306</v>
      </c>
      <c r="C13" s="21" t="s">
        <v>307</v>
      </c>
      <c r="D13" s="21" t="s">
        <v>315</v>
      </c>
      <c r="E13" s="33" t="s">
        <v>316</v>
      </c>
      <c r="F13" s="21" t="s">
        <v>310</v>
      </c>
      <c r="G13" s="33" t="s">
        <v>317</v>
      </c>
      <c r="H13" s="21" t="s">
        <v>318</v>
      </c>
      <c r="I13" s="21" t="s">
        <v>313</v>
      </c>
      <c r="J13" s="33" t="s">
        <v>314</v>
      </c>
    </row>
    <row r="14" ht="18.75" customHeight="1" spans="1:10">
      <c r="A14" s="227" t="s">
        <v>283</v>
      </c>
      <c r="B14" s="21" t="s">
        <v>306</v>
      </c>
      <c r="C14" s="21" t="s">
        <v>307</v>
      </c>
      <c r="D14" s="21" t="s">
        <v>320</v>
      </c>
      <c r="E14" s="33" t="s">
        <v>321</v>
      </c>
      <c r="F14" s="21" t="s">
        <v>310</v>
      </c>
      <c r="G14" s="33" t="s">
        <v>330</v>
      </c>
      <c r="H14" s="21" t="s">
        <v>323</v>
      </c>
      <c r="I14" s="21" t="s">
        <v>313</v>
      </c>
      <c r="J14" s="33" t="s">
        <v>314</v>
      </c>
    </row>
    <row r="15" ht="18.75" customHeight="1" spans="1:10">
      <c r="A15" s="227" t="s">
        <v>283</v>
      </c>
      <c r="B15" s="21" t="s">
        <v>306</v>
      </c>
      <c r="C15" s="21" t="s">
        <v>324</v>
      </c>
      <c r="D15" s="21" t="s">
        <v>325</v>
      </c>
      <c r="E15" s="33" t="s">
        <v>326</v>
      </c>
      <c r="F15" s="21" t="s">
        <v>310</v>
      </c>
      <c r="G15" s="33" t="s">
        <v>317</v>
      </c>
      <c r="H15" s="21" t="s">
        <v>318</v>
      </c>
      <c r="I15" s="21" t="s">
        <v>313</v>
      </c>
      <c r="J15" s="33" t="s">
        <v>314</v>
      </c>
    </row>
    <row r="16" ht="18.75" customHeight="1" spans="1:10">
      <c r="A16" s="227" t="s">
        <v>283</v>
      </c>
      <c r="B16" s="21" t="s">
        <v>306</v>
      </c>
      <c r="C16" s="21" t="s">
        <v>327</v>
      </c>
      <c r="D16" s="21" t="s">
        <v>328</v>
      </c>
      <c r="E16" s="33" t="s">
        <v>329</v>
      </c>
      <c r="F16" s="21" t="s">
        <v>310</v>
      </c>
      <c r="G16" s="33" t="s">
        <v>317</v>
      </c>
      <c r="H16" s="21" t="s">
        <v>318</v>
      </c>
      <c r="I16" s="21" t="s">
        <v>313</v>
      </c>
      <c r="J16" s="33" t="s">
        <v>314</v>
      </c>
    </row>
    <row r="17" ht="18.75" customHeight="1" spans="1:10">
      <c r="A17" s="227" t="s">
        <v>271</v>
      </c>
      <c r="B17" s="21" t="s">
        <v>331</v>
      </c>
      <c r="C17" s="21" t="s">
        <v>307</v>
      </c>
      <c r="D17" s="21" t="s">
        <v>308</v>
      </c>
      <c r="E17" s="33" t="s">
        <v>332</v>
      </c>
      <c r="F17" s="21" t="s">
        <v>333</v>
      </c>
      <c r="G17" s="33" t="s">
        <v>334</v>
      </c>
      <c r="H17" s="21" t="s">
        <v>318</v>
      </c>
      <c r="I17" s="21" t="s">
        <v>313</v>
      </c>
      <c r="J17" s="33" t="s">
        <v>335</v>
      </c>
    </row>
    <row r="18" ht="18.75" customHeight="1" spans="1:10">
      <c r="A18" s="227" t="s">
        <v>271</v>
      </c>
      <c r="B18" s="21" t="s">
        <v>331</v>
      </c>
      <c r="C18" s="21" t="s">
        <v>307</v>
      </c>
      <c r="D18" s="21" t="s">
        <v>308</v>
      </c>
      <c r="E18" s="33" t="s">
        <v>336</v>
      </c>
      <c r="F18" s="21" t="s">
        <v>333</v>
      </c>
      <c r="G18" s="33" t="s">
        <v>334</v>
      </c>
      <c r="H18" s="21" t="s">
        <v>318</v>
      </c>
      <c r="I18" s="21" t="s">
        <v>313</v>
      </c>
      <c r="J18" s="33" t="s">
        <v>335</v>
      </c>
    </row>
    <row r="19" ht="18.75" customHeight="1" spans="1:10">
      <c r="A19" s="227" t="s">
        <v>271</v>
      </c>
      <c r="B19" s="21" t="s">
        <v>331</v>
      </c>
      <c r="C19" s="21" t="s">
        <v>307</v>
      </c>
      <c r="D19" s="21" t="s">
        <v>308</v>
      </c>
      <c r="E19" s="33" t="s">
        <v>337</v>
      </c>
      <c r="F19" s="21" t="s">
        <v>333</v>
      </c>
      <c r="G19" s="33" t="s">
        <v>338</v>
      </c>
      <c r="H19" s="21" t="s">
        <v>339</v>
      </c>
      <c r="I19" s="21" t="s">
        <v>313</v>
      </c>
      <c r="J19" s="33" t="s">
        <v>335</v>
      </c>
    </row>
    <row r="20" ht="18.75" customHeight="1" spans="1:10">
      <c r="A20" s="227" t="s">
        <v>271</v>
      </c>
      <c r="B20" s="21" t="s">
        <v>331</v>
      </c>
      <c r="C20" s="21" t="s">
        <v>307</v>
      </c>
      <c r="D20" s="21" t="s">
        <v>340</v>
      </c>
      <c r="E20" s="33" t="s">
        <v>341</v>
      </c>
      <c r="F20" s="21" t="s">
        <v>333</v>
      </c>
      <c r="G20" s="33" t="s">
        <v>342</v>
      </c>
      <c r="H20" s="21" t="s">
        <v>318</v>
      </c>
      <c r="I20" s="21" t="s">
        <v>313</v>
      </c>
      <c r="J20" s="33" t="s">
        <v>335</v>
      </c>
    </row>
    <row r="21" ht="18.75" customHeight="1" spans="1:10">
      <c r="A21" s="227" t="s">
        <v>271</v>
      </c>
      <c r="B21" s="21" t="s">
        <v>331</v>
      </c>
      <c r="C21" s="21" t="s">
        <v>307</v>
      </c>
      <c r="D21" s="21" t="s">
        <v>315</v>
      </c>
      <c r="E21" s="33" t="s">
        <v>343</v>
      </c>
      <c r="F21" s="21" t="s">
        <v>333</v>
      </c>
      <c r="G21" s="33" t="s">
        <v>317</v>
      </c>
      <c r="H21" s="21" t="s">
        <v>318</v>
      </c>
      <c r="I21" s="21" t="s">
        <v>313</v>
      </c>
      <c r="J21" s="33" t="s">
        <v>335</v>
      </c>
    </row>
    <row r="22" ht="18.75" customHeight="1" spans="1:10">
      <c r="A22" s="227" t="s">
        <v>271</v>
      </c>
      <c r="B22" s="21" t="s">
        <v>331</v>
      </c>
      <c r="C22" s="21" t="s">
        <v>324</v>
      </c>
      <c r="D22" s="21" t="s">
        <v>325</v>
      </c>
      <c r="E22" s="33" t="s">
        <v>344</v>
      </c>
      <c r="F22" s="21" t="s">
        <v>333</v>
      </c>
      <c r="G22" s="33" t="s">
        <v>311</v>
      </c>
      <c r="H22" s="21" t="s">
        <v>312</v>
      </c>
      <c r="I22" s="21" t="s">
        <v>313</v>
      </c>
      <c r="J22" s="33" t="s">
        <v>335</v>
      </c>
    </row>
    <row r="23" ht="18.75" customHeight="1" spans="1:10">
      <c r="A23" s="227" t="s">
        <v>271</v>
      </c>
      <c r="B23" s="21" t="s">
        <v>331</v>
      </c>
      <c r="C23" s="21" t="s">
        <v>324</v>
      </c>
      <c r="D23" s="21" t="s">
        <v>325</v>
      </c>
      <c r="E23" s="33" t="s">
        <v>345</v>
      </c>
      <c r="F23" s="21" t="s">
        <v>333</v>
      </c>
      <c r="G23" s="33" t="s">
        <v>346</v>
      </c>
      <c r="H23" s="21" t="s">
        <v>318</v>
      </c>
      <c r="I23" s="21" t="s">
        <v>313</v>
      </c>
      <c r="J23" s="33" t="s">
        <v>335</v>
      </c>
    </row>
    <row r="24" ht="18.75" customHeight="1" spans="1:10">
      <c r="A24" s="227" t="s">
        <v>271</v>
      </c>
      <c r="B24" s="21" t="s">
        <v>331</v>
      </c>
      <c r="C24" s="21" t="s">
        <v>327</v>
      </c>
      <c r="D24" s="21" t="s">
        <v>328</v>
      </c>
      <c r="E24" s="33" t="s">
        <v>347</v>
      </c>
      <c r="F24" s="21" t="s">
        <v>333</v>
      </c>
      <c r="G24" s="33" t="s">
        <v>346</v>
      </c>
      <c r="H24" s="21" t="s">
        <v>318</v>
      </c>
      <c r="I24" s="21" t="s">
        <v>313</v>
      </c>
      <c r="J24" s="33" t="s">
        <v>335</v>
      </c>
    </row>
    <row r="25" ht="18.75" customHeight="1" spans="1:10">
      <c r="A25" s="227" t="s">
        <v>285</v>
      </c>
      <c r="B25" s="21" t="s">
        <v>348</v>
      </c>
      <c r="C25" s="21" t="s">
        <v>307</v>
      </c>
      <c r="D25" s="21" t="s">
        <v>308</v>
      </c>
      <c r="E25" s="33" t="s">
        <v>349</v>
      </c>
      <c r="F25" s="21" t="s">
        <v>333</v>
      </c>
      <c r="G25" s="33" t="s">
        <v>163</v>
      </c>
      <c r="H25" s="21" t="s">
        <v>350</v>
      </c>
      <c r="I25" s="21" t="s">
        <v>313</v>
      </c>
      <c r="J25" s="33" t="s">
        <v>351</v>
      </c>
    </row>
    <row r="26" ht="18.75" customHeight="1" spans="1:10">
      <c r="A26" s="227" t="s">
        <v>285</v>
      </c>
      <c r="B26" s="21" t="s">
        <v>348</v>
      </c>
      <c r="C26" s="21" t="s">
        <v>307</v>
      </c>
      <c r="D26" s="21" t="s">
        <v>340</v>
      </c>
      <c r="E26" s="33" t="s">
        <v>352</v>
      </c>
      <c r="F26" s="21" t="s">
        <v>310</v>
      </c>
      <c r="G26" s="33" t="s">
        <v>317</v>
      </c>
      <c r="H26" s="21" t="s">
        <v>318</v>
      </c>
      <c r="I26" s="21" t="s">
        <v>319</v>
      </c>
      <c r="J26" s="33" t="s">
        <v>353</v>
      </c>
    </row>
    <row r="27" ht="18.75" customHeight="1" spans="1:10">
      <c r="A27" s="227" t="s">
        <v>285</v>
      </c>
      <c r="B27" s="21" t="s">
        <v>348</v>
      </c>
      <c r="C27" s="21" t="s">
        <v>307</v>
      </c>
      <c r="D27" s="21" t="s">
        <v>320</v>
      </c>
      <c r="E27" s="33" t="s">
        <v>321</v>
      </c>
      <c r="F27" s="21" t="s">
        <v>333</v>
      </c>
      <c r="G27" s="33" t="s">
        <v>354</v>
      </c>
      <c r="H27" s="21" t="s">
        <v>323</v>
      </c>
      <c r="I27" s="21" t="s">
        <v>313</v>
      </c>
      <c r="J27" s="33" t="s">
        <v>353</v>
      </c>
    </row>
    <row r="28" ht="18.75" customHeight="1" spans="1:10">
      <c r="A28" s="227" t="s">
        <v>285</v>
      </c>
      <c r="B28" s="21" t="s">
        <v>348</v>
      </c>
      <c r="C28" s="21" t="s">
        <v>324</v>
      </c>
      <c r="D28" s="21" t="s">
        <v>355</v>
      </c>
      <c r="E28" s="33" t="s">
        <v>356</v>
      </c>
      <c r="F28" s="21" t="s">
        <v>333</v>
      </c>
      <c r="G28" s="33" t="s">
        <v>317</v>
      </c>
      <c r="H28" s="21" t="s">
        <v>318</v>
      </c>
      <c r="I28" s="21" t="s">
        <v>313</v>
      </c>
      <c r="J28" s="33" t="s">
        <v>353</v>
      </c>
    </row>
    <row r="29" ht="18.75" customHeight="1" spans="1:10">
      <c r="A29" s="227" t="s">
        <v>285</v>
      </c>
      <c r="B29" s="21" t="s">
        <v>348</v>
      </c>
      <c r="C29" s="21" t="s">
        <v>327</v>
      </c>
      <c r="D29" s="21" t="s">
        <v>328</v>
      </c>
      <c r="E29" s="33" t="s">
        <v>357</v>
      </c>
      <c r="F29" s="21" t="s">
        <v>333</v>
      </c>
      <c r="G29" s="33" t="s">
        <v>342</v>
      </c>
      <c r="H29" s="21" t="s">
        <v>318</v>
      </c>
      <c r="I29" s="21" t="s">
        <v>319</v>
      </c>
      <c r="J29" s="33" t="s">
        <v>353</v>
      </c>
    </row>
    <row r="30" ht="18.75" customHeight="1" spans="1:10">
      <c r="A30" s="227" t="s">
        <v>268</v>
      </c>
      <c r="B30" s="21" t="s">
        <v>358</v>
      </c>
      <c r="C30" s="21" t="s">
        <v>307</v>
      </c>
      <c r="D30" s="21" t="s">
        <v>308</v>
      </c>
      <c r="E30" s="33" t="s">
        <v>359</v>
      </c>
      <c r="F30" s="21" t="s">
        <v>310</v>
      </c>
      <c r="G30" s="33" t="s">
        <v>360</v>
      </c>
      <c r="H30" s="21" t="s">
        <v>350</v>
      </c>
      <c r="I30" s="21" t="s">
        <v>313</v>
      </c>
      <c r="J30" s="33" t="s">
        <v>361</v>
      </c>
    </row>
    <row r="31" ht="18.75" customHeight="1" spans="1:10">
      <c r="A31" s="227" t="s">
        <v>268</v>
      </c>
      <c r="B31" s="21" t="s">
        <v>358</v>
      </c>
      <c r="C31" s="21" t="s">
        <v>307</v>
      </c>
      <c r="D31" s="21" t="s">
        <v>308</v>
      </c>
      <c r="E31" s="33" t="s">
        <v>362</v>
      </c>
      <c r="F31" s="21" t="s">
        <v>310</v>
      </c>
      <c r="G31" s="33" t="s">
        <v>363</v>
      </c>
      <c r="H31" s="21" t="s">
        <v>350</v>
      </c>
      <c r="I31" s="21" t="s">
        <v>313</v>
      </c>
      <c r="J31" s="33" t="s">
        <v>364</v>
      </c>
    </row>
    <row r="32" ht="18.75" customHeight="1" spans="1:10">
      <c r="A32" s="227" t="s">
        <v>268</v>
      </c>
      <c r="B32" s="21" t="s">
        <v>358</v>
      </c>
      <c r="C32" s="21" t="s">
        <v>307</v>
      </c>
      <c r="D32" s="21" t="s">
        <v>308</v>
      </c>
      <c r="E32" s="33" t="s">
        <v>365</v>
      </c>
      <c r="F32" s="21" t="s">
        <v>310</v>
      </c>
      <c r="G32" s="33" t="s">
        <v>366</v>
      </c>
      <c r="H32" s="21" t="s">
        <v>350</v>
      </c>
      <c r="I32" s="21" t="s">
        <v>313</v>
      </c>
      <c r="J32" s="33" t="s">
        <v>364</v>
      </c>
    </row>
    <row r="33" ht="18.75" customHeight="1" spans="1:10">
      <c r="A33" s="227" t="s">
        <v>268</v>
      </c>
      <c r="B33" s="21" t="s">
        <v>358</v>
      </c>
      <c r="C33" s="21" t="s">
        <v>324</v>
      </c>
      <c r="D33" s="21" t="s">
        <v>325</v>
      </c>
      <c r="E33" s="33" t="s">
        <v>367</v>
      </c>
      <c r="F33" s="21" t="s">
        <v>310</v>
      </c>
      <c r="G33" s="33" t="s">
        <v>368</v>
      </c>
      <c r="H33" s="21" t="s">
        <v>312</v>
      </c>
      <c r="I33" s="21" t="s">
        <v>319</v>
      </c>
      <c r="J33" s="33" t="s">
        <v>364</v>
      </c>
    </row>
    <row r="34" ht="18.75" customHeight="1" spans="1:10">
      <c r="A34" s="227" t="s">
        <v>268</v>
      </c>
      <c r="B34" s="21" t="s">
        <v>358</v>
      </c>
      <c r="C34" s="21" t="s">
        <v>327</v>
      </c>
      <c r="D34" s="21" t="s">
        <v>328</v>
      </c>
      <c r="E34" s="33" t="s">
        <v>369</v>
      </c>
      <c r="F34" s="21" t="s">
        <v>333</v>
      </c>
      <c r="G34" s="33" t="s">
        <v>342</v>
      </c>
      <c r="H34" s="21" t="s">
        <v>318</v>
      </c>
      <c r="I34" s="21" t="s">
        <v>313</v>
      </c>
      <c r="J34" s="33" t="s">
        <v>364</v>
      </c>
    </row>
    <row r="35" ht="18.75" customHeight="1" spans="1:10">
      <c r="A35" s="227" t="s">
        <v>268</v>
      </c>
      <c r="B35" s="21" t="s">
        <v>358</v>
      </c>
      <c r="C35" s="21" t="s">
        <v>327</v>
      </c>
      <c r="D35" s="21" t="s">
        <v>328</v>
      </c>
      <c r="E35" s="33" t="s">
        <v>370</v>
      </c>
      <c r="F35" s="21" t="s">
        <v>333</v>
      </c>
      <c r="G35" s="33" t="s">
        <v>342</v>
      </c>
      <c r="H35" s="21" t="s">
        <v>318</v>
      </c>
      <c r="I35" s="21" t="s">
        <v>313</v>
      </c>
      <c r="J35" s="33" t="s">
        <v>364</v>
      </c>
    </row>
    <row r="36" ht="18.75" customHeight="1" spans="1:10">
      <c r="A36" s="227" t="s">
        <v>275</v>
      </c>
      <c r="B36" s="21" t="s">
        <v>371</v>
      </c>
      <c r="C36" s="21" t="s">
        <v>307</v>
      </c>
      <c r="D36" s="21" t="s">
        <v>308</v>
      </c>
      <c r="E36" s="33" t="s">
        <v>372</v>
      </c>
      <c r="F36" s="21" t="s">
        <v>310</v>
      </c>
      <c r="G36" s="33" t="s">
        <v>163</v>
      </c>
      <c r="H36" s="21" t="s">
        <v>312</v>
      </c>
      <c r="I36" s="21" t="s">
        <v>313</v>
      </c>
      <c r="J36" s="33" t="s">
        <v>373</v>
      </c>
    </row>
    <row r="37" ht="18.75" customHeight="1" spans="1:10">
      <c r="A37" s="227" t="s">
        <v>275</v>
      </c>
      <c r="B37" s="21" t="s">
        <v>371</v>
      </c>
      <c r="C37" s="21" t="s">
        <v>307</v>
      </c>
      <c r="D37" s="21" t="s">
        <v>315</v>
      </c>
      <c r="E37" s="33" t="s">
        <v>316</v>
      </c>
      <c r="F37" s="21" t="s">
        <v>310</v>
      </c>
      <c r="G37" s="33" t="s">
        <v>317</v>
      </c>
      <c r="H37" s="21" t="s">
        <v>318</v>
      </c>
      <c r="I37" s="21" t="s">
        <v>319</v>
      </c>
      <c r="J37" s="33" t="s">
        <v>373</v>
      </c>
    </row>
    <row r="38" ht="18.75" customHeight="1" spans="1:10">
      <c r="A38" s="227" t="s">
        <v>275</v>
      </c>
      <c r="B38" s="21" t="s">
        <v>371</v>
      </c>
      <c r="C38" s="21" t="s">
        <v>307</v>
      </c>
      <c r="D38" s="21" t="s">
        <v>320</v>
      </c>
      <c r="E38" s="33" t="s">
        <v>321</v>
      </c>
      <c r="F38" s="21" t="s">
        <v>310</v>
      </c>
      <c r="G38" s="33" t="s">
        <v>374</v>
      </c>
      <c r="H38" s="21" t="s">
        <v>323</v>
      </c>
      <c r="I38" s="21" t="s">
        <v>319</v>
      </c>
      <c r="J38" s="33" t="s">
        <v>373</v>
      </c>
    </row>
    <row r="39" ht="18.75" customHeight="1" spans="1:10">
      <c r="A39" s="227" t="s">
        <v>275</v>
      </c>
      <c r="B39" s="21" t="s">
        <v>371</v>
      </c>
      <c r="C39" s="21" t="s">
        <v>324</v>
      </c>
      <c r="D39" s="21" t="s">
        <v>325</v>
      </c>
      <c r="E39" s="33" t="s">
        <v>326</v>
      </c>
      <c r="F39" s="21" t="s">
        <v>310</v>
      </c>
      <c r="G39" s="33" t="s">
        <v>317</v>
      </c>
      <c r="H39" s="21" t="s">
        <v>318</v>
      </c>
      <c r="I39" s="21" t="s">
        <v>319</v>
      </c>
      <c r="J39" s="33" t="s">
        <v>373</v>
      </c>
    </row>
    <row r="40" ht="18.75" customHeight="1" spans="1:10">
      <c r="A40" s="227" t="s">
        <v>275</v>
      </c>
      <c r="B40" s="21" t="s">
        <v>371</v>
      </c>
      <c r="C40" s="21" t="s">
        <v>327</v>
      </c>
      <c r="D40" s="21" t="s">
        <v>328</v>
      </c>
      <c r="E40" s="33" t="s">
        <v>329</v>
      </c>
      <c r="F40" s="21" t="s">
        <v>310</v>
      </c>
      <c r="G40" s="33" t="s">
        <v>317</v>
      </c>
      <c r="H40" s="21" t="s">
        <v>318</v>
      </c>
      <c r="I40" s="21" t="s">
        <v>319</v>
      </c>
      <c r="J40" s="33" t="s">
        <v>373</v>
      </c>
    </row>
    <row r="41" ht="18.75" customHeight="1" spans="1:10">
      <c r="A41" s="227" t="s">
        <v>293</v>
      </c>
      <c r="B41" s="21" t="s">
        <v>348</v>
      </c>
      <c r="C41" s="21" t="s">
        <v>307</v>
      </c>
      <c r="D41" s="21" t="s">
        <v>308</v>
      </c>
      <c r="E41" s="33" t="s">
        <v>375</v>
      </c>
      <c r="F41" s="21" t="s">
        <v>310</v>
      </c>
      <c r="G41" s="33" t="s">
        <v>376</v>
      </c>
      <c r="H41" s="21" t="s">
        <v>323</v>
      </c>
      <c r="I41" s="21" t="s">
        <v>313</v>
      </c>
      <c r="J41" s="33" t="s">
        <v>377</v>
      </c>
    </row>
    <row r="42" ht="18.75" customHeight="1" spans="1:10">
      <c r="A42" s="227" t="s">
        <v>293</v>
      </c>
      <c r="B42" s="21" t="s">
        <v>348</v>
      </c>
      <c r="C42" s="21" t="s">
        <v>307</v>
      </c>
      <c r="D42" s="21" t="s">
        <v>340</v>
      </c>
      <c r="E42" s="33" t="s">
        <v>352</v>
      </c>
      <c r="F42" s="21" t="s">
        <v>310</v>
      </c>
      <c r="G42" s="33" t="s">
        <v>317</v>
      </c>
      <c r="H42" s="21" t="s">
        <v>318</v>
      </c>
      <c r="I42" s="21" t="s">
        <v>319</v>
      </c>
      <c r="J42" s="33" t="s">
        <v>377</v>
      </c>
    </row>
    <row r="43" ht="18.75" customHeight="1" spans="1:10">
      <c r="A43" s="227" t="s">
        <v>293</v>
      </c>
      <c r="B43" s="21" t="s">
        <v>348</v>
      </c>
      <c r="C43" s="21" t="s">
        <v>307</v>
      </c>
      <c r="D43" s="21" t="s">
        <v>320</v>
      </c>
      <c r="E43" s="33" t="s">
        <v>321</v>
      </c>
      <c r="F43" s="21" t="s">
        <v>333</v>
      </c>
      <c r="G43" s="33" t="s">
        <v>378</v>
      </c>
      <c r="H43" s="21" t="s">
        <v>323</v>
      </c>
      <c r="I43" s="21" t="s">
        <v>313</v>
      </c>
      <c r="J43" s="33" t="s">
        <v>377</v>
      </c>
    </row>
    <row r="44" ht="18.75" customHeight="1" spans="1:10">
      <c r="A44" s="227" t="s">
        <v>293</v>
      </c>
      <c r="B44" s="21" t="s">
        <v>348</v>
      </c>
      <c r="C44" s="21" t="s">
        <v>324</v>
      </c>
      <c r="D44" s="21" t="s">
        <v>379</v>
      </c>
      <c r="E44" s="33" t="s">
        <v>380</v>
      </c>
      <c r="F44" s="21" t="s">
        <v>333</v>
      </c>
      <c r="G44" s="33" t="s">
        <v>354</v>
      </c>
      <c r="H44" s="21" t="s">
        <v>323</v>
      </c>
      <c r="I44" s="21" t="s">
        <v>313</v>
      </c>
      <c r="J44" s="33" t="s">
        <v>377</v>
      </c>
    </row>
    <row r="45" ht="18.75" customHeight="1" spans="1:10">
      <c r="A45" s="227" t="s">
        <v>293</v>
      </c>
      <c r="B45" s="21" t="s">
        <v>348</v>
      </c>
      <c r="C45" s="21" t="s">
        <v>327</v>
      </c>
      <c r="D45" s="21" t="s">
        <v>328</v>
      </c>
      <c r="E45" s="33" t="s">
        <v>357</v>
      </c>
      <c r="F45" s="21" t="s">
        <v>310</v>
      </c>
      <c r="G45" s="33" t="s">
        <v>342</v>
      </c>
      <c r="H45" s="21" t="s">
        <v>318</v>
      </c>
      <c r="I45" s="21" t="s">
        <v>319</v>
      </c>
      <c r="J45" s="33" t="s">
        <v>377</v>
      </c>
    </row>
    <row r="46" ht="18.75" customHeight="1" spans="1:10">
      <c r="A46" s="227" t="s">
        <v>291</v>
      </c>
      <c r="B46" s="21" t="s">
        <v>348</v>
      </c>
      <c r="C46" s="21" t="s">
        <v>307</v>
      </c>
      <c r="D46" s="21" t="s">
        <v>308</v>
      </c>
      <c r="E46" s="33" t="s">
        <v>381</v>
      </c>
      <c r="F46" s="21" t="s">
        <v>333</v>
      </c>
      <c r="G46" s="33" t="s">
        <v>382</v>
      </c>
      <c r="H46" s="21" t="s">
        <v>323</v>
      </c>
      <c r="I46" s="21" t="s">
        <v>313</v>
      </c>
      <c r="J46" s="33" t="s">
        <v>383</v>
      </c>
    </row>
    <row r="47" ht="18.75" customHeight="1" spans="1:10">
      <c r="A47" s="227" t="s">
        <v>291</v>
      </c>
      <c r="B47" s="21" t="s">
        <v>348</v>
      </c>
      <c r="C47" s="21" t="s">
        <v>307</v>
      </c>
      <c r="D47" s="21" t="s">
        <v>340</v>
      </c>
      <c r="E47" s="33" t="s">
        <v>384</v>
      </c>
      <c r="F47" s="21" t="s">
        <v>333</v>
      </c>
      <c r="G47" s="33" t="s">
        <v>317</v>
      </c>
      <c r="H47" s="21" t="s">
        <v>318</v>
      </c>
      <c r="I47" s="21" t="s">
        <v>319</v>
      </c>
      <c r="J47" s="33" t="s">
        <v>383</v>
      </c>
    </row>
    <row r="48" ht="18.75" customHeight="1" spans="1:10">
      <c r="A48" s="227" t="s">
        <v>291</v>
      </c>
      <c r="B48" s="21" t="s">
        <v>348</v>
      </c>
      <c r="C48" s="21" t="s">
        <v>307</v>
      </c>
      <c r="D48" s="21" t="s">
        <v>320</v>
      </c>
      <c r="E48" s="33" t="s">
        <v>321</v>
      </c>
      <c r="F48" s="21" t="s">
        <v>333</v>
      </c>
      <c r="G48" s="33" t="s">
        <v>385</v>
      </c>
      <c r="H48" s="21" t="s">
        <v>323</v>
      </c>
      <c r="I48" s="21" t="s">
        <v>313</v>
      </c>
      <c r="J48" s="33" t="s">
        <v>383</v>
      </c>
    </row>
    <row r="49" ht="18.75" customHeight="1" spans="1:10">
      <c r="A49" s="227" t="s">
        <v>291</v>
      </c>
      <c r="B49" s="21" t="s">
        <v>348</v>
      </c>
      <c r="C49" s="21" t="s">
        <v>324</v>
      </c>
      <c r="D49" s="21" t="s">
        <v>379</v>
      </c>
      <c r="E49" s="33" t="s">
        <v>386</v>
      </c>
      <c r="F49" s="21" t="s">
        <v>310</v>
      </c>
      <c r="G49" s="33" t="s">
        <v>378</v>
      </c>
      <c r="H49" s="21" t="s">
        <v>323</v>
      </c>
      <c r="I49" s="21" t="s">
        <v>313</v>
      </c>
      <c r="J49" s="33" t="s">
        <v>383</v>
      </c>
    </row>
    <row r="50" ht="18.75" customHeight="1" spans="1:10">
      <c r="A50" s="227" t="s">
        <v>291</v>
      </c>
      <c r="B50" s="21" t="s">
        <v>348</v>
      </c>
      <c r="C50" s="21" t="s">
        <v>327</v>
      </c>
      <c r="D50" s="21" t="s">
        <v>328</v>
      </c>
      <c r="E50" s="33" t="s">
        <v>357</v>
      </c>
      <c r="F50" s="21" t="s">
        <v>333</v>
      </c>
      <c r="G50" s="33" t="s">
        <v>342</v>
      </c>
      <c r="H50" s="21" t="s">
        <v>318</v>
      </c>
      <c r="I50" s="21" t="s">
        <v>319</v>
      </c>
      <c r="J50" s="33" t="s">
        <v>383</v>
      </c>
    </row>
  </sheetData>
  <mergeCells count="18">
    <mergeCell ref="A2:J2"/>
    <mergeCell ref="A3:H3"/>
    <mergeCell ref="A7:A11"/>
    <mergeCell ref="A12:A16"/>
    <mergeCell ref="A17:A24"/>
    <mergeCell ref="A25:A29"/>
    <mergeCell ref="A30:A35"/>
    <mergeCell ref="A36:A40"/>
    <mergeCell ref="A41:A45"/>
    <mergeCell ref="A46:A50"/>
    <mergeCell ref="B7:B11"/>
    <mergeCell ref="B12:B16"/>
    <mergeCell ref="B17:B24"/>
    <mergeCell ref="B25:B29"/>
    <mergeCell ref="B30:B35"/>
    <mergeCell ref="B36:B40"/>
    <mergeCell ref="B41:B45"/>
    <mergeCell ref="B46:B50"/>
  </mergeCells>
  <printOptions horizontalCentered="1"/>
  <pageMargins left="1" right="1" top="0.75" bottom="0.75" header="0" footer="0"/>
  <pageSetup paperSize="9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黎√黎</cp:lastModifiedBy>
  <dcterms:created xsi:type="dcterms:W3CDTF">2025-02-12T01:29:00Z</dcterms:created>
  <dcterms:modified xsi:type="dcterms:W3CDTF">2025-02-20T07:07:30Z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ED959B58823144B4B1DFEA760C0AF18A_13</vt:lpwstr>
  </property>
</Properties>
</file>