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firstSheet="2" activeTab="2"/>
  </bookViews>
  <sheets>
    <sheet name="附件1-1财政拨款收支预算总表" sheetId="9" r:id="rId1"/>
    <sheet name="附件1-2一般公共预算支出表" sheetId="2" r:id="rId2"/>
    <sheet name="附件1-3基本支出预算表" sheetId="3" r:id="rId3"/>
    <sheet name="附件1-4政府性基金预算支出表" sheetId="6" r:id="rId4"/>
    <sheet name="附件1-5部门收支总表" sheetId="10" r:id="rId5"/>
    <sheet name="附件1-6部门收入总表" sheetId="8" r:id="rId6"/>
    <sheet name="附件1-7部门支出总表" sheetId="4" r:id="rId7"/>
  </sheets>
  <calcPr calcId="144525"/>
</workbook>
</file>

<file path=xl/sharedStrings.xml><?xml version="1.0" encoding="utf-8"?>
<sst xmlns="http://schemas.openxmlformats.org/spreadsheetml/2006/main" count="143">
  <si>
    <t>附件1-1</t>
  </si>
  <si>
    <t>水务局财政拨款收支预算总表</t>
  </si>
  <si>
    <t>单位：元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</si>
  <si>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</si>
  <si>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</si>
  <si>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</si>
  <si>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</si>
  <si>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</si>
  <si>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</si>
  <si>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</si>
  <si>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</si>
  <si>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</si>
  <si>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</si>
  <si>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</si>
  <si>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</si>
  <si>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</si>
  <si>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</si>
  <si>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</si>
  <si>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</si>
  <si>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</si>
  <si>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</si>
  <si>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</si>
  <si>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</si>
  <si>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</si>
  <si>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</si>
  <si>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</si>
  <si>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</si>
  <si>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</si>
  <si>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</si>
  <si>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</si>
  <si>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</si>
  <si>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</si>
  <si>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</si>
  <si>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</si>
  <si>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</si>
  <si>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</si>
  <si>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</si>
  <si>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</si>
  <si>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</si>
  <si>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</si>
  <si>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附件1-2</t>
  </si>
  <si>
    <t>水务局一般公共预算支出表</t>
  </si>
  <si>
    <t>功能分类科目</t>
  </si>
  <si>
    <r>
      <rPr>
        <sz val="10"/>
        <color indexed="8"/>
        <rFont val="宋体"/>
        <charset val="134"/>
      </rPr>
      <t>201</t>
    </r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年预算数</t>
    </r>
  </si>
  <si>
    <t>科目编码</t>
  </si>
  <si>
    <t>项目名称</t>
  </si>
  <si>
    <t>年初预算数</t>
  </si>
  <si>
    <t>小计</t>
  </si>
  <si>
    <t>基本支出</t>
  </si>
  <si>
    <t>项目支出</t>
  </si>
  <si>
    <t>社会保障和就业支出</t>
  </si>
  <si>
    <t>行政事业单位离退休费</t>
  </si>
  <si>
    <t>事业单位离退休</t>
  </si>
  <si>
    <t>机关事业单位基本养老保险基金的补助</t>
  </si>
  <si>
    <t>其他社会保障和就业支出</t>
  </si>
  <si>
    <t>医疗卫生与计划生育支出</t>
  </si>
  <si>
    <t>行政事业单位医疗</t>
  </si>
  <si>
    <t>事业单位医疗</t>
  </si>
  <si>
    <t>农林水支出</t>
  </si>
  <si>
    <t>水利</t>
  </si>
  <si>
    <t>行政运行</t>
  </si>
  <si>
    <t>水利工程建设</t>
  </si>
  <si>
    <t>水资源安排的支出</t>
  </si>
  <si>
    <t>住房保障支出</t>
  </si>
  <si>
    <t>住房改革支出</t>
  </si>
  <si>
    <t>住房公积金</t>
  </si>
  <si>
    <t>合    计</t>
  </si>
  <si>
    <t>附件1-3</t>
  </si>
  <si>
    <t>水务局基本支出预算表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</si>
  <si>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</si>
  <si>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</si>
  <si>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</si>
  <si>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</si>
  <si>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</si>
  <si>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</si>
  <si>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</si>
  <si>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</si>
  <si>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</si>
  <si>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</si>
  <si>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</si>
  <si>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</si>
  <si>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</si>
  <si>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t>基本医疗保险</t>
  </si>
  <si>
    <t>工伤保险</t>
  </si>
  <si>
    <t>养老保险</t>
  </si>
  <si>
    <t>生育保险</t>
  </si>
  <si>
    <t>商品和服务支出</t>
  </si>
  <si>
    <t xml:space="preserve">  办公费</t>
  </si>
  <si>
    <t>水电费</t>
  </si>
  <si>
    <t>电话费</t>
  </si>
  <si>
    <t>差旅费</t>
  </si>
  <si>
    <t>工会费</t>
  </si>
  <si>
    <t>车辆经费</t>
  </si>
  <si>
    <t>接待费</t>
  </si>
  <si>
    <t>对个人和家庭的补助</t>
  </si>
  <si>
    <t>遗属补助</t>
  </si>
  <si>
    <t>其他补助</t>
  </si>
  <si>
    <t>退休人员财政补助</t>
  </si>
  <si>
    <t>附件1-4</t>
  </si>
  <si>
    <t>水务局政府性基金预算支出表</t>
  </si>
  <si>
    <t>本年政府性基金预算财政拨款支出</t>
  </si>
  <si>
    <t>附件1-5</t>
  </si>
  <si>
    <t>水务局部门收支总表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</si>
  <si>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</si>
  <si>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</si>
  <si>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</si>
  <si>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</si>
  <si>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</si>
  <si>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</si>
  <si>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</si>
  <si>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</si>
  <si>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</si>
  <si>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</si>
  <si>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</si>
  <si>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</si>
  <si>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</si>
  <si>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</si>
  <si>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</si>
  <si>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</si>
  <si>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</si>
  <si>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</si>
  <si>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</si>
  <si>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</si>
  <si>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</si>
  <si>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</si>
  <si>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</si>
  <si>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</si>
  <si>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</si>
  <si>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</si>
  <si>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</si>
  <si>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</si>
  <si>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附件1-6</t>
  </si>
  <si>
    <t>水务局部门收入总表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</si>
  <si>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</si>
  <si>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</si>
  <si>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</si>
  <si>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</si>
  <si>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</si>
  <si>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</si>
  <si>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</si>
  <si>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附件1-7</t>
  </si>
  <si>
    <t>水务局部门支出总表</t>
  </si>
  <si>
    <t>单位：万元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</si>
</sst>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[$-10804]#,##0.00#;\(\-#,##0.00#\);\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indexed="8"/>
      <name val="黑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8"/>
      <color indexed="8"/>
      <name val="黑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16"/>
      <color indexed="8"/>
      <name val="方正小标宋_GBK"/>
      <charset val="134"/>
    </font>
    <font>
      <sz val="16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3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8" borderId="21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16" borderId="20" applyNumberFormat="0" applyAlignment="0" applyProtection="0">
      <alignment vertical="center"/>
    </xf>
    <xf numFmtId="0" fontId="27" fillId="16" borderId="16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177" fontId="2" fillId="0" borderId="1" xfId="0" applyNumberFormat="1" applyFont="1" applyBorder="1"/>
    <xf numFmtId="177" fontId="2" fillId="0" borderId="1" xfId="0" applyNumberFormat="1" applyFont="1" applyBorder="1" applyAlignment="1">
      <alignment horizontal="left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49"/>
    <xf numFmtId="0" fontId="2" fillId="0" borderId="0" xfId="49" applyFont="1" applyAlignment="1" applyProtection="1">
      <alignment horizontal="left" vertical="top" wrapText="1" readingOrder="1"/>
      <protection locked="0"/>
    </xf>
    <xf numFmtId="0" fontId="6" fillId="0" borderId="0" xfId="49" applyFont="1" applyAlignment="1" applyProtection="1">
      <alignment horizontal="center" vertical="top" wrapText="1" readingOrder="1"/>
      <protection locked="0"/>
    </xf>
    <xf numFmtId="0" fontId="7" fillId="0" borderId="0" xfId="49" applyFont="1" applyAlignment="1" applyProtection="1">
      <alignment horizontal="right" vertical="top" wrapText="1" readingOrder="1"/>
      <protection locked="0"/>
    </xf>
    <xf numFmtId="0" fontId="8" fillId="0" borderId="0" xfId="49" applyFont="1" applyAlignment="1" applyProtection="1">
      <alignment horizontal="center" vertical="center" wrapText="1" readingOrder="1"/>
      <protection locked="0"/>
    </xf>
    <xf numFmtId="0" fontId="9" fillId="0" borderId="0" xfId="49" applyFont="1" applyAlignment="1" applyProtection="1">
      <alignment horizontal="center" vertical="center" wrapText="1" readingOrder="1"/>
      <protection locked="0"/>
    </xf>
    <xf numFmtId="0" fontId="5" fillId="0" borderId="0" xfId="49" applyFont="1"/>
    <xf numFmtId="0" fontId="10" fillId="0" borderId="0" xfId="49" applyFont="1" applyAlignment="1">
      <alignment horizontal="right"/>
    </xf>
    <xf numFmtId="0" fontId="2" fillId="0" borderId="4" xfId="49" applyFont="1" applyBorder="1" applyAlignment="1" applyProtection="1">
      <alignment vertical="top" wrapText="1" readingOrder="1"/>
      <protection locked="0"/>
    </xf>
    <xf numFmtId="0" fontId="2" fillId="0" borderId="5" xfId="49" applyFont="1" applyBorder="1" applyAlignment="1" applyProtection="1">
      <alignment horizontal="right" wrapText="1" readingOrder="1"/>
      <protection locked="0"/>
    </xf>
    <xf numFmtId="176" fontId="2" fillId="0" borderId="4" xfId="49" applyNumberFormat="1" applyFont="1" applyBorder="1" applyAlignment="1" applyProtection="1">
      <alignment horizontal="right" wrapText="1" readingOrder="1"/>
      <protection locked="0"/>
    </xf>
    <xf numFmtId="0" fontId="9" fillId="0" borderId="4" xfId="49" applyFont="1" applyBorder="1" applyAlignment="1" applyProtection="1">
      <alignment horizontal="center" vertical="center" wrapText="1" readingOrder="1"/>
      <protection locked="0"/>
    </xf>
    <xf numFmtId="0" fontId="9" fillId="0" borderId="5" xfId="49" applyFont="1" applyBorder="1" applyAlignment="1" applyProtection="1">
      <alignment horizontal="right" wrapText="1" readingOrder="1"/>
      <protection locked="0"/>
    </xf>
    <xf numFmtId="176" fontId="2" fillId="0" borderId="6" xfId="49" applyNumberFormat="1" applyFont="1" applyBorder="1" applyAlignment="1" applyProtection="1">
      <alignment horizontal="right" wrapText="1" readingOrder="1"/>
      <protection locked="0"/>
    </xf>
    <xf numFmtId="0" fontId="5" fillId="0" borderId="1" xfId="49" applyBorder="1"/>
    <xf numFmtId="0" fontId="9" fillId="0" borderId="5" xfId="49" applyFont="1" applyBorder="1" applyAlignment="1" applyProtection="1">
      <alignment horizontal="center" vertical="center" wrapText="1" readingOrder="1"/>
      <protection locked="0"/>
    </xf>
    <xf numFmtId="0" fontId="2" fillId="0" borderId="7" xfId="0" applyFont="1" applyBorder="1" applyAlignment="1">
      <alignment horizontal="right" vertical="center"/>
    </xf>
    <xf numFmtId="0" fontId="10" fillId="0" borderId="8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Fill="1" applyBorder="1" applyAlignment="1" applyProtection="1">
      <alignment horizontal="center" vertical="center" wrapText="1" readingOrder="1"/>
      <protection locked="0"/>
    </xf>
    <xf numFmtId="0" fontId="10" fillId="0" borderId="9" xfId="0" applyFont="1" applyFill="1" applyBorder="1" applyAlignment="1" applyProtection="1">
      <alignment vertical="top" wrapText="1"/>
      <protection locked="0"/>
    </xf>
    <xf numFmtId="0" fontId="10" fillId="0" borderId="10" xfId="0" applyFont="1" applyFill="1" applyBorder="1" applyAlignment="1" applyProtection="1">
      <alignment vertical="top" wrapText="1"/>
      <protection locked="0"/>
    </xf>
    <xf numFmtId="0" fontId="10" fillId="0" borderId="11" xfId="0" applyFont="1" applyFill="1" applyBorder="1" applyAlignment="1" applyProtection="1">
      <alignment vertical="top" wrapText="1"/>
      <protection locked="0"/>
    </xf>
    <xf numFmtId="0" fontId="10" fillId="0" borderId="5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11" fillId="0" borderId="1" xfId="0" applyFont="1" applyBorder="1"/>
    <xf numFmtId="0" fontId="10" fillId="0" borderId="13" xfId="0" applyFont="1" applyFill="1" applyBorder="1" applyAlignment="1" applyProtection="1">
      <alignment vertical="top" wrapText="1"/>
      <protection locked="0"/>
    </xf>
    <xf numFmtId="0" fontId="12" fillId="0" borderId="0" xfId="0" applyFont="1"/>
    <xf numFmtId="0" fontId="13" fillId="0" borderId="0" xfId="49" applyFont="1" applyAlignment="1" applyProtection="1">
      <alignment horizontal="center" vertical="center" wrapText="1" readingOrder="1"/>
      <protection locked="0"/>
    </xf>
    <xf numFmtId="0" fontId="14" fillId="0" borderId="0" xfId="49" applyFont="1"/>
    <xf numFmtId="0" fontId="2" fillId="0" borderId="5" xfId="49" applyFont="1" applyBorder="1" applyAlignment="1" applyProtection="1">
      <alignment vertical="top" wrapText="1" readingOrder="1"/>
      <protection locked="0"/>
    </xf>
    <xf numFmtId="0" fontId="2" fillId="0" borderId="1" xfId="49" applyFont="1" applyBorder="1" applyAlignment="1" applyProtection="1">
      <alignment horizontal="right" wrapText="1" readingOrder="1"/>
      <protection locked="0"/>
    </xf>
    <xf numFmtId="176" fontId="2" fillId="0" borderId="11" xfId="49" applyNumberFormat="1" applyFont="1" applyBorder="1" applyAlignment="1" applyProtection="1">
      <alignment horizontal="right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9"/>
  <sheetViews>
    <sheetView showGridLines="0" workbookViewId="0">
      <selection activeCell="E3" sqref="E3"/>
    </sheetView>
  </sheetViews>
  <sheetFormatPr defaultColWidth="9" defaultRowHeight="12.75" outlineLevelCol="4"/>
  <cols>
    <col min="1" max="1" width="1" style="18" customWidth="1"/>
    <col min="2" max="2" width="25.75" style="18" customWidth="1"/>
    <col min="3" max="3" width="17.5" style="18" customWidth="1"/>
    <col min="4" max="4" width="25.75" style="18" customWidth="1"/>
    <col min="5" max="5" width="17.5" style="18" customWidth="1"/>
    <col min="6" max="6" width="0.75" style="18" customWidth="1"/>
    <col min="7" max="16384" width="9" style="18"/>
  </cols>
  <sheetData>
    <row r="1" spans="2:5">
      <c r="B1" s="19" t="s">
        <v>0</v>
      </c>
      <c r="C1" s="20"/>
      <c r="D1" s="20"/>
      <c r="E1" s="21"/>
    </row>
    <row r="2" ht="39.95" customHeight="1" spans="2:5">
      <c r="B2" s="47" t="s">
        <v>1</v>
      </c>
      <c r="C2" s="48"/>
      <c r="D2" s="48"/>
      <c r="E2" s="48"/>
    </row>
    <row r="3" ht="15" customHeight="1" spans="2:5">
      <c r="B3" s="23"/>
      <c r="C3" s="24"/>
      <c r="D3" s="24"/>
      <c r="E3" s="25" t="s">
        <v>2</v>
      </c>
    </row>
    <row r="4" spans="2:5">
      <c r="B4" s="26" t="s">
        <v>3</v>
      </c>
      <c r="C4" s="27">
        <v>16830257.67</v>
      </c>
      <c r="D4" s="49" t="s">
        <v>4</v>
      </c>
      <c r="E4" s="50">
        <v>16830257.67</v>
      </c>
    </row>
    <row r="5" spans="2:5">
      <c r="B5" s="26" t="s">
        <v>5</v>
      </c>
      <c r="C5" s="27">
        <v>16830257.67</v>
      </c>
      <c r="D5" s="49" t="s">
        <v>6</v>
      </c>
      <c r="E5" s="50"/>
    </row>
    <row r="6" ht="15" customHeight="1" spans="2:5">
      <c r="B6" s="26" t="s">
        <v>7</v>
      </c>
      <c r="C6" s="27">
        <v>16830257.67</v>
      </c>
      <c r="D6" s="26" t="s">
        <v>8</v>
      </c>
      <c r="E6" s="51">
        <v>0</v>
      </c>
    </row>
    <row r="7" ht="15" customHeight="1" spans="2:5">
      <c r="B7" s="26" t="s">
        <v>9</v>
      </c>
      <c r="C7" s="27"/>
      <c r="D7" s="26" t="s">
        <v>10</v>
      </c>
      <c r="E7" s="28">
        <v>0</v>
      </c>
    </row>
    <row r="8" ht="15" customHeight="1" spans="2:5">
      <c r="B8" s="26" t="s">
        <v>11</v>
      </c>
      <c r="C8" s="27"/>
      <c r="D8" s="26" t="s">
        <v>12</v>
      </c>
      <c r="E8" s="28">
        <v>0</v>
      </c>
    </row>
    <row r="9" ht="15" customHeight="1" spans="2:5">
      <c r="B9" s="26" t="s">
        <v>13</v>
      </c>
      <c r="C9" s="27"/>
      <c r="D9" s="26" t="s">
        <v>14</v>
      </c>
      <c r="E9" s="28">
        <v>0</v>
      </c>
    </row>
    <row r="10" ht="15" customHeight="1" spans="2:5">
      <c r="B10" s="26" t="s">
        <v>15</v>
      </c>
      <c r="C10" s="27"/>
      <c r="D10" s="26" t="s">
        <v>16</v>
      </c>
      <c r="E10" s="28">
        <v>0</v>
      </c>
    </row>
    <row r="11" ht="24" spans="2:5">
      <c r="B11" s="26" t="s">
        <v>17</v>
      </c>
      <c r="C11" s="27"/>
      <c r="D11" s="26" t="s">
        <v>18</v>
      </c>
      <c r="E11" s="28">
        <v>0</v>
      </c>
    </row>
    <row r="12" ht="15" customHeight="1" spans="2:5">
      <c r="B12" s="26" t="s">
        <v>19</v>
      </c>
      <c r="C12" s="27"/>
      <c r="D12" s="26" t="s">
        <v>20</v>
      </c>
      <c r="E12" s="28">
        <v>1393360.95</v>
      </c>
    </row>
    <row r="13" ht="15" customHeight="1" spans="2:5">
      <c r="B13" s="26" t="s">
        <v>21</v>
      </c>
      <c r="C13" s="27"/>
      <c r="D13" s="26" t="s">
        <v>22</v>
      </c>
      <c r="E13" s="28">
        <v>438849.6</v>
      </c>
    </row>
    <row r="14" ht="15" customHeight="1" spans="2:5">
      <c r="B14" s="26" t="s">
        <v>23</v>
      </c>
      <c r="C14" s="27"/>
      <c r="D14" s="26" t="s">
        <v>24</v>
      </c>
      <c r="E14" s="28">
        <v>0</v>
      </c>
    </row>
    <row r="15" spans="2:5">
      <c r="B15" s="26"/>
      <c r="C15" s="27"/>
      <c r="D15" s="26" t="s">
        <v>25</v>
      </c>
      <c r="E15" s="28">
        <v>0</v>
      </c>
    </row>
    <row r="16" spans="2:5">
      <c r="B16" s="26"/>
      <c r="C16" s="27"/>
      <c r="D16" s="26" t="s">
        <v>26</v>
      </c>
      <c r="E16" s="28">
        <v>14288813.08</v>
      </c>
    </row>
    <row r="17" spans="2:5">
      <c r="B17" s="26"/>
      <c r="C17" s="27"/>
      <c r="D17" s="26" t="s">
        <v>27</v>
      </c>
      <c r="E17" s="28">
        <v>0</v>
      </c>
    </row>
    <row r="18" ht="15" customHeight="1" spans="2:5">
      <c r="B18" s="26"/>
      <c r="C18" s="27"/>
      <c r="D18" s="26" t="s">
        <v>28</v>
      </c>
      <c r="E18" s="28">
        <v>0</v>
      </c>
    </row>
    <row r="19" ht="15" customHeight="1" spans="2:5">
      <c r="B19" s="26"/>
      <c r="C19" s="27"/>
      <c r="D19" s="26" t="s">
        <v>29</v>
      </c>
      <c r="E19" s="28">
        <v>0</v>
      </c>
    </row>
    <row r="20" ht="15" customHeight="1" spans="2:5">
      <c r="B20" s="26"/>
      <c r="C20" s="27"/>
      <c r="D20" s="26" t="s">
        <v>30</v>
      </c>
      <c r="E20" s="28">
        <v>0</v>
      </c>
    </row>
    <row r="21" ht="15" customHeight="1" spans="2:5">
      <c r="B21" s="26"/>
      <c r="C21" s="27"/>
      <c r="D21" s="26" t="s">
        <v>31</v>
      </c>
      <c r="E21" s="28">
        <v>0</v>
      </c>
    </row>
    <row r="22" ht="15" customHeight="1" spans="2:5">
      <c r="B22" s="26"/>
      <c r="C22" s="27"/>
      <c r="D22" s="26" t="s">
        <v>32</v>
      </c>
      <c r="E22" s="28">
        <v>0</v>
      </c>
    </row>
    <row r="23" ht="15" customHeight="1" spans="2:5">
      <c r="B23" s="26"/>
      <c r="C23" s="27"/>
      <c r="D23" s="26" t="s">
        <v>33</v>
      </c>
      <c r="E23" s="28">
        <v>709234.04</v>
      </c>
    </row>
    <row r="24" ht="15" customHeight="1" spans="2:5">
      <c r="B24" s="26"/>
      <c r="C24" s="27"/>
      <c r="D24" s="26" t="s">
        <v>34</v>
      </c>
      <c r="E24" s="28">
        <v>0</v>
      </c>
    </row>
    <row r="25" ht="15" customHeight="1" spans="2:5">
      <c r="B25" s="26"/>
      <c r="C25" s="27"/>
      <c r="D25" s="26" t="s">
        <v>35</v>
      </c>
      <c r="E25" s="28">
        <v>0</v>
      </c>
    </row>
    <row r="26" ht="15" customHeight="1" spans="2:5">
      <c r="B26" s="26"/>
      <c r="C26" s="27"/>
      <c r="D26" s="26" t="s">
        <v>36</v>
      </c>
      <c r="E26" s="31">
        <v>0</v>
      </c>
    </row>
    <row r="27" spans="2:5">
      <c r="B27" s="29"/>
      <c r="C27" s="30"/>
      <c r="D27" s="49" t="s">
        <v>37</v>
      </c>
      <c r="E27" s="50"/>
    </row>
    <row r="28" ht="15" customHeight="1" spans="2:5">
      <c r="B28" s="29" t="s">
        <v>38</v>
      </c>
      <c r="C28" s="27">
        <v>16830257.67</v>
      </c>
      <c r="D28" s="33" t="s">
        <v>39</v>
      </c>
      <c r="E28" s="50">
        <f>E23+E16+E13+E12</f>
        <v>16830257.67</v>
      </c>
    </row>
    <row r="29" ht="16.5" customHeight="1"/>
  </sheetData>
  <mergeCells count="1">
    <mergeCell ref="B2:E2"/>
  </mergeCells>
  <printOptions horizontalCentered="1"/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topLeftCell="A4" workbookViewId="0">
      <selection activeCell="C7" sqref="C7:C23"/>
    </sheetView>
  </sheetViews>
  <sheetFormatPr defaultColWidth="9" defaultRowHeight="13.5" outlineLevelCol="4"/>
  <cols>
    <col min="1" max="1" width="10.75" customWidth="1"/>
    <col min="2" max="2" width="29.5" customWidth="1"/>
    <col min="3" max="5" width="20.625" customWidth="1"/>
  </cols>
  <sheetData>
    <row r="1" ht="20.1" customHeight="1" spans="1:5">
      <c r="A1" s="3" t="s">
        <v>40</v>
      </c>
      <c r="B1" s="3"/>
      <c r="C1" s="3"/>
      <c r="D1" s="3"/>
      <c r="E1" s="3"/>
    </row>
    <row r="2" ht="39.95" customHeight="1" spans="1:5">
      <c r="A2" s="4" t="s">
        <v>41</v>
      </c>
      <c r="B2" s="4"/>
      <c r="C2" s="4"/>
      <c r="D2" s="4"/>
      <c r="E2" s="4"/>
    </row>
    <row r="3" spans="1:5">
      <c r="A3" s="34" t="s">
        <v>2</v>
      </c>
      <c r="B3" s="34"/>
      <c r="C3" s="34"/>
      <c r="D3" s="34"/>
      <c r="E3" s="34"/>
    </row>
    <row r="4" ht="39.95" customHeight="1" spans="1:5">
      <c r="A4" s="6" t="s">
        <v>42</v>
      </c>
      <c r="B4" s="6"/>
      <c r="C4" s="6" t="s">
        <v>43</v>
      </c>
      <c r="D4" s="6"/>
      <c r="E4" s="6"/>
    </row>
    <row r="5" ht="20.1" customHeight="1" spans="1:5">
      <c r="A5" s="6" t="s">
        <v>44</v>
      </c>
      <c r="B5" s="6" t="s">
        <v>45</v>
      </c>
      <c r="C5" s="6" t="s">
        <v>46</v>
      </c>
      <c r="D5" s="6"/>
      <c r="E5" s="6"/>
    </row>
    <row r="6" ht="30" customHeight="1" spans="1:5">
      <c r="A6" s="6"/>
      <c r="B6" s="6"/>
      <c r="C6" s="6" t="s">
        <v>47</v>
      </c>
      <c r="D6" s="6" t="s">
        <v>48</v>
      </c>
      <c r="E6" s="6" t="s">
        <v>49</v>
      </c>
    </row>
    <row r="7" spans="1:5">
      <c r="A7" s="7">
        <v>208</v>
      </c>
      <c r="B7" s="7" t="s">
        <v>50</v>
      </c>
      <c r="C7" s="8">
        <f>C8+C11</f>
        <v>1393360.95</v>
      </c>
      <c r="D7" s="8">
        <f>D8+D11</f>
        <v>1393360.95</v>
      </c>
      <c r="E7" s="8"/>
    </row>
    <row r="8" spans="1:5">
      <c r="A8" s="7">
        <v>20805</v>
      </c>
      <c r="B8" s="7" t="s">
        <v>51</v>
      </c>
      <c r="C8" s="8">
        <f>C9+C10</f>
        <v>140380.8</v>
      </c>
      <c r="D8" s="8">
        <f>D9+D10</f>
        <v>140380.8</v>
      </c>
      <c r="E8" s="8"/>
    </row>
    <row r="9" spans="1:5">
      <c r="A9" s="7">
        <v>2080502</v>
      </c>
      <c r="B9" s="7" t="s">
        <v>52</v>
      </c>
      <c r="C9" s="8">
        <v>110140.8</v>
      </c>
      <c r="D9" s="8">
        <v>110140.8</v>
      </c>
      <c r="E9" s="8"/>
    </row>
    <row r="10" spans="1:5">
      <c r="A10" s="7">
        <v>2080507</v>
      </c>
      <c r="B10" s="7" t="s">
        <v>53</v>
      </c>
      <c r="C10" s="8">
        <v>30240</v>
      </c>
      <c r="D10" s="8">
        <v>30240</v>
      </c>
      <c r="E10" s="8"/>
    </row>
    <row r="11" spans="1:5">
      <c r="A11" s="7">
        <v>20899</v>
      </c>
      <c r="B11" s="7" t="s">
        <v>54</v>
      </c>
      <c r="C11" s="8">
        <f t="shared" ref="C11:C14" si="0">C12</f>
        <v>1252980.15</v>
      </c>
      <c r="D11" s="8">
        <f t="shared" ref="D11:D14" si="1">D12</f>
        <v>1252980.15</v>
      </c>
      <c r="E11" s="8"/>
    </row>
    <row r="12" spans="1:5">
      <c r="A12" s="7">
        <v>2089901</v>
      </c>
      <c r="B12" s="7" t="s">
        <v>54</v>
      </c>
      <c r="C12" s="8">
        <v>1252980.15</v>
      </c>
      <c r="D12" s="8">
        <v>1252980.15</v>
      </c>
      <c r="E12" s="8"/>
    </row>
    <row r="13" spans="1:5">
      <c r="A13" s="7">
        <v>210</v>
      </c>
      <c r="B13" s="7" t="s">
        <v>55</v>
      </c>
      <c r="C13" s="8">
        <f t="shared" si="0"/>
        <v>438849.6</v>
      </c>
      <c r="D13" s="8">
        <f t="shared" si="1"/>
        <v>438849.6</v>
      </c>
      <c r="E13" s="8"/>
    </row>
    <row r="14" spans="1:5">
      <c r="A14" s="7">
        <v>21011</v>
      </c>
      <c r="B14" s="7" t="s">
        <v>56</v>
      </c>
      <c r="C14" s="8">
        <f t="shared" si="0"/>
        <v>438849.6</v>
      </c>
      <c r="D14" s="8">
        <f t="shared" si="1"/>
        <v>438849.6</v>
      </c>
      <c r="E14" s="8"/>
    </row>
    <row r="15" spans="1:5">
      <c r="A15" s="7">
        <v>2101102</v>
      </c>
      <c r="B15" s="7" t="s">
        <v>57</v>
      </c>
      <c r="C15" s="8">
        <v>438849.6</v>
      </c>
      <c r="D15" s="8">
        <v>438849.6</v>
      </c>
      <c r="E15" s="8"/>
    </row>
    <row r="16" spans="1:5">
      <c r="A16" s="7">
        <v>213</v>
      </c>
      <c r="B16" s="7" t="s">
        <v>58</v>
      </c>
      <c r="C16" s="8">
        <f>C17</f>
        <v>14288813.08</v>
      </c>
      <c r="D16" s="8">
        <f>D17</f>
        <v>8749013.08</v>
      </c>
      <c r="E16" s="8"/>
    </row>
    <row r="17" spans="1:5">
      <c r="A17" s="7">
        <v>21303</v>
      </c>
      <c r="B17" s="7" t="s">
        <v>59</v>
      </c>
      <c r="C17" s="8">
        <f>C18+C19+C20</f>
        <v>14288813.08</v>
      </c>
      <c r="D17" s="8">
        <f>D18+D19+D20</f>
        <v>8749013.08</v>
      </c>
      <c r="E17" s="8"/>
    </row>
    <row r="18" spans="1:5">
      <c r="A18" s="7">
        <v>2130301</v>
      </c>
      <c r="B18" s="7" t="s">
        <v>60</v>
      </c>
      <c r="C18" s="8">
        <v>7728589.36</v>
      </c>
      <c r="D18" s="8">
        <v>7728589.36</v>
      </c>
      <c r="E18" s="8"/>
    </row>
    <row r="19" spans="1:5">
      <c r="A19" s="7">
        <v>2130305</v>
      </c>
      <c r="B19" s="7" t="s">
        <v>61</v>
      </c>
      <c r="C19" s="9">
        <v>5539800</v>
      </c>
      <c r="D19" s="8"/>
      <c r="E19" s="9">
        <v>5539800</v>
      </c>
    </row>
    <row r="20" spans="1:5">
      <c r="A20" s="7">
        <v>2130331</v>
      </c>
      <c r="B20" s="7" t="s">
        <v>62</v>
      </c>
      <c r="C20" s="8">
        <v>1020423.72</v>
      </c>
      <c r="D20" s="8">
        <v>1020423.72</v>
      </c>
      <c r="E20" s="8"/>
    </row>
    <row r="21" spans="1:5">
      <c r="A21" s="7">
        <v>221</v>
      </c>
      <c r="B21" s="7" t="s">
        <v>63</v>
      </c>
      <c r="C21" s="8">
        <f>C22</f>
        <v>709234.04</v>
      </c>
      <c r="D21" s="8">
        <f>D22</f>
        <v>709234.04</v>
      </c>
      <c r="E21" s="8"/>
    </row>
    <row r="22" spans="1:5">
      <c r="A22" s="7">
        <v>22102</v>
      </c>
      <c r="B22" s="7" t="s">
        <v>64</v>
      </c>
      <c r="C22" s="8">
        <f>C23</f>
        <v>709234.04</v>
      </c>
      <c r="D22" s="8">
        <f>D23</f>
        <v>709234.04</v>
      </c>
      <c r="E22" s="8"/>
    </row>
    <row r="23" spans="1:5">
      <c r="A23" s="7">
        <v>2210201</v>
      </c>
      <c r="B23" s="7" t="s">
        <v>65</v>
      </c>
      <c r="C23" s="8">
        <v>709234.04</v>
      </c>
      <c r="D23" s="8">
        <v>709234.04</v>
      </c>
      <c r="E23" s="8"/>
    </row>
    <row r="24" spans="1:5">
      <c r="A24" s="7"/>
      <c r="B24" s="7"/>
      <c r="C24" s="8"/>
      <c r="D24" s="8"/>
      <c r="E24" s="8"/>
    </row>
    <row r="25" spans="1:5">
      <c r="A25" s="7"/>
      <c r="B25" s="7"/>
      <c r="C25" s="8"/>
      <c r="D25" s="8"/>
      <c r="E25" s="8"/>
    </row>
    <row r="26" spans="1:5">
      <c r="A26" s="7"/>
      <c r="B26" s="7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  <row r="31" spans="1:5">
      <c r="A31" s="8"/>
      <c r="B31" s="6" t="s">
        <v>66</v>
      </c>
      <c r="C31" s="8">
        <f>D31+E31</f>
        <v>16830257.67</v>
      </c>
      <c r="D31" s="8">
        <f>D21+D16+D13+D7</f>
        <v>11290457.67</v>
      </c>
      <c r="E31" s="9">
        <f>E19</f>
        <v>5539800</v>
      </c>
    </row>
    <row r="32" spans="1:5">
      <c r="A32" s="46"/>
      <c r="B32" s="46"/>
      <c r="C32" s="46"/>
      <c r="D32" s="46"/>
      <c r="E32" s="46"/>
    </row>
    <row r="33" spans="1:5">
      <c r="A33" s="46"/>
      <c r="B33" s="46"/>
      <c r="C33" s="46"/>
      <c r="D33" s="46"/>
      <c r="E33" s="46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tabSelected="1" topLeftCell="A4" workbookViewId="0">
      <selection activeCell="C17" sqref="C17"/>
    </sheetView>
  </sheetViews>
  <sheetFormatPr defaultColWidth="9" defaultRowHeight="13.5"/>
  <cols>
    <col min="1" max="1" width="9.125" customWidth="1"/>
    <col min="2" max="2" width="17.75" customWidth="1"/>
    <col min="3" max="3" width="15.875" customWidth="1"/>
    <col min="4" max="5" width="12.625" customWidth="1"/>
    <col min="6" max="9" width="8.625" customWidth="1"/>
  </cols>
  <sheetData>
    <row r="1" ht="20.1" customHeight="1" spans="1:9">
      <c r="A1" s="3" t="s">
        <v>67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68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0.1" customHeight="1" spans="1:9">
      <c r="A4" s="6" t="s">
        <v>69</v>
      </c>
      <c r="B4" s="6"/>
      <c r="C4" s="6" t="s">
        <v>70</v>
      </c>
      <c r="D4" s="35" t="s">
        <v>71</v>
      </c>
      <c r="E4" s="36" t="s">
        <v>72</v>
      </c>
      <c r="F4" s="36" t="s">
        <v>73</v>
      </c>
      <c r="G4" s="37"/>
      <c r="H4" s="37"/>
      <c r="I4" s="45"/>
    </row>
    <row r="5" ht="35.1" customHeight="1" spans="1:9">
      <c r="A5" s="6" t="s">
        <v>44</v>
      </c>
      <c r="B5" s="6" t="s">
        <v>74</v>
      </c>
      <c r="C5" s="6"/>
      <c r="D5" s="38"/>
      <c r="E5" s="39"/>
      <c r="F5" s="40" t="s">
        <v>47</v>
      </c>
      <c r="G5" s="41" t="s">
        <v>75</v>
      </c>
      <c r="H5" s="41" t="s">
        <v>76</v>
      </c>
      <c r="I5" s="41" t="s">
        <v>77</v>
      </c>
    </row>
    <row r="6" ht="20.1" customHeight="1" spans="1:9">
      <c r="A6" s="7">
        <v>301</v>
      </c>
      <c r="B6" s="17" t="s">
        <v>78</v>
      </c>
      <c r="C6" s="42">
        <f>C7+C8+C9+C10+C11+C12+C13</f>
        <v>8887924.23</v>
      </c>
      <c r="D6" s="42">
        <f>D7+D8+D9+D10+D11+D12+D13</f>
        <v>8887924.23</v>
      </c>
      <c r="E6" s="42"/>
      <c r="F6" s="43"/>
      <c r="G6" s="44"/>
      <c r="H6" s="44"/>
      <c r="I6" s="44"/>
    </row>
    <row r="7" ht="20.1" customHeight="1" spans="1:9">
      <c r="A7" s="7">
        <v>30101</v>
      </c>
      <c r="B7" s="17" t="s">
        <v>79</v>
      </c>
      <c r="C7" s="42">
        <v>2916258</v>
      </c>
      <c r="D7" s="42">
        <v>2916258</v>
      </c>
      <c r="E7" s="42"/>
      <c r="F7" s="43"/>
      <c r="G7" s="44"/>
      <c r="H7" s="44"/>
      <c r="I7" s="44"/>
    </row>
    <row r="8" ht="20.1" customHeight="1" spans="1:9">
      <c r="A8" s="7">
        <v>30102</v>
      </c>
      <c r="B8" s="17" t="s">
        <v>80</v>
      </c>
      <c r="C8" s="42">
        <v>4236425.48</v>
      </c>
      <c r="D8" s="42">
        <v>4236425.48</v>
      </c>
      <c r="E8" s="42"/>
      <c r="F8" s="43"/>
      <c r="G8" s="44"/>
      <c r="H8" s="44"/>
      <c r="I8" s="44"/>
    </row>
    <row r="9" ht="20.1" customHeight="1" spans="1:9">
      <c r="A9" s="7">
        <v>30103</v>
      </c>
      <c r="B9" s="17" t="s">
        <v>81</v>
      </c>
      <c r="C9" s="42">
        <v>43411</v>
      </c>
      <c r="D9" s="42">
        <v>43411</v>
      </c>
      <c r="E9" s="42"/>
      <c r="F9" s="43"/>
      <c r="G9" s="44"/>
      <c r="H9" s="44"/>
      <c r="I9" s="44"/>
    </row>
    <row r="10" ht="20.1" customHeight="1" spans="1:9">
      <c r="A10" s="7">
        <v>30104</v>
      </c>
      <c r="B10" s="17" t="s">
        <v>82</v>
      </c>
      <c r="C10" s="42">
        <v>438849.6</v>
      </c>
      <c r="D10" s="42">
        <v>438849.6</v>
      </c>
      <c r="E10" s="42"/>
      <c r="F10" s="43"/>
      <c r="G10" s="44"/>
      <c r="H10" s="44"/>
      <c r="I10" s="44"/>
    </row>
    <row r="11" ht="20.1" customHeight="1" spans="1:9">
      <c r="A11" s="7">
        <v>30105</v>
      </c>
      <c r="B11" s="17" t="s">
        <v>83</v>
      </c>
      <c r="C11" s="42">
        <v>29551.42</v>
      </c>
      <c r="D11" s="42">
        <v>29551.42</v>
      </c>
      <c r="E11" s="42"/>
      <c r="F11" s="43"/>
      <c r="G11" s="44"/>
      <c r="H11" s="44"/>
      <c r="I11" s="44"/>
    </row>
    <row r="12" ht="20.1" customHeight="1" spans="1:9">
      <c r="A12" s="7">
        <v>30106</v>
      </c>
      <c r="B12" s="17" t="s">
        <v>84</v>
      </c>
      <c r="C12" s="42">
        <v>1182056.74</v>
      </c>
      <c r="D12" s="42">
        <v>1182056.74</v>
      </c>
      <c r="E12" s="42"/>
      <c r="F12" s="43"/>
      <c r="G12" s="44"/>
      <c r="H12" s="44"/>
      <c r="I12" s="44"/>
    </row>
    <row r="13" ht="20.1" customHeight="1" spans="1:9">
      <c r="A13" s="7">
        <v>30106</v>
      </c>
      <c r="B13" s="17" t="s">
        <v>85</v>
      </c>
      <c r="C13" s="42">
        <v>41371.99</v>
      </c>
      <c r="D13" s="42">
        <v>41371.99</v>
      </c>
      <c r="E13" s="42"/>
      <c r="F13" s="43"/>
      <c r="G13" s="44"/>
      <c r="H13" s="44"/>
      <c r="I13" s="44"/>
    </row>
    <row r="14" ht="20.1" customHeight="1" spans="1:9">
      <c r="A14" s="7">
        <v>302</v>
      </c>
      <c r="B14" s="17" t="s">
        <v>86</v>
      </c>
      <c r="C14" s="42">
        <f>C15+C16+C17+C18+C19+C20</f>
        <v>265005.68</v>
      </c>
      <c r="D14" s="42">
        <f>D15+D16+D17+D18+D19+D20</f>
        <v>265005.68</v>
      </c>
      <c r="E14" s="42"/>
      <c r="F14" s="43"/>
      <c r="G14" s="44"/>
      <c r="H14" s="44"/>
      <c r="I14" s="44"/>
    </row>
    <row r="15" ht="20.1" customHeight="1" spans="1:9">
      <c r="A15" s="7">
        <v>30201</v>
      </c>
      <c r="B15" s="17" t="s">
        <v>87</v>
      </c>
      <c r="C15" s="42">
        <v>37800</v>
      </c>
      <c r="D15" s="42">
        <v>37800</v>
      </c>
      <c r="E15" s="42"/>
      <c r="F15" s="43"/>
      <c r="G15" s="44"/>
      <c r="H15" s="44"/>
      <c r="I15" s="44"/>
    </row>
    <row r="16" ht="20.1" customHeight="1" spans="1:9">
      <c r="A16" s="7">
        <v>30202</v>
      </c>
      <c r="B16" s="17" t="s">
        <v>88</v>
      </c>
      <c r="C16" s="42">
        <v>21000</v>
      </c>
      <c r="D16" s="42">
        <v>21000</v>
      </c>
      <c r="E16" s="42"/>
      <c r="F16" s="43"/>
      <c r="G16" s="44"/>
      <c r="H16" s="44"/>
      <c r="I16" s="44"/>
    </row>
    <row r="17" ht="20.1" customHeight="1" spans="1:9">
      <c r="A17" s="7">
        <v>30203</v>
      </c>
      <c r="B17" s="17" t="s">
        <v>89</v>
      </c>
      <c r="C17" s="42">
        <v>33000</v>
      </c>
      <c r="D17" s="42">
        <v>33000</v>
      </c>
      <c r="E17" s="42"/>
      <c r="F17" s="43"/>
      <c r="G17" s="44"/>
      <c r="H17" s="44"/>
      <c r="I17" s="44"/>
    </row>
    <row r="18" ht="20.1" customHeight="1" spans="1:9">
      <c r="A18" s="7">
        <v>30204</v>
      </c>
      <c r="B18" s="17" t="s">
        <v>90</v>
      </c>
      <c r="C18" s="42">
        <v>35000</v>
      </c>
      <c r="D18" s="42">
        <v>35000</v>
      </c>
      <c r="E18" s="42"/>
      <c r="F18" s="43"/>
      <c r="G18" s="44"/>
      <c r="H18" s="44"/>
      <c r="I18" s="44"/>
    </row>
    <row r="19" ht="20.1" customHeight="1" spans="1:9">
      <c r="A19" s="7">
        <v>30205</v>
      </c>
      <c r="B19" s="17" t="s">
        <v>91</v>
      </c>
      <c r="C19" s="42">
        <v>118205.68</v>
      </c>
      <c r="D19" s="42">
        <v>118205.68</v>
      </c>
      <c r="E19" s="42"/>
      <c r="F19" s="43"/>
      <c r="G19" s="44"/>
      <c r="H19" s="44"/>
      <c r="I19" s="44"/>
    </row>
    <row r="20" ht="20.1" customHeight="1" spans="1:9">
      <c r="A20" s="7">
        <v>30206</v>
      </c>
      <c r="B20" s="17" t="s">
        <v>92</v>
      </c>
      <c r="C20" s="42">
        <v>20000</v>
      </c>
      <c r="D20" s="42">
        <v>20000</v>
      </c>
      <c r="E20" s="42"/>
      <c r="F20" s="43"/>
      <c r="G20" s="44"/>
      <c r="H20" s="44"/>
      <c r="I20" s="44"/>
    </row>
    <row r="21" ht="20.1" customHeight="1" spans="1:9">
      <c r="A21" s="7">
        <v>30207</v>
      </c>
      <c r="B21" s="17" t="s">
        <v>93</v>
      </c>
      <c r="C21" s="42">
        <v>4000</v>
      </c>
      <c r="D21" s="42">
        <v>4000</v>
      </c>
      <c r="E21" s="42"/>
      <c r="F21" s="43"/>
      <c r="G21" s="44"/>
      <c r="H21" s="44"/>
      <c r="I21" s="44"/>
    </row>
    <row r="22" ht="20.1" customHeight="1" spans="1:9">
      <c r="A22" s="7">
        <v>303</v>
      </c>
      <c r="B22" s="17" t="s">
        <v>94</v>
      </c>
      <c r="C22" s="42">
        <f>C23+C24+C25+C26</f>
        <v>2138527.76</v>
      </c>
      <c r="D22" s="42">
        <f>D23+D24+D25+D26</f>
        <v>1118104.04</v>
      </c>
      <c r="E22" s="42"/>
      <c r="F22" s="43"/>
      <c r="G22" s="44"/>
      <c r="H22" s="44"/>
      <c r="I22" s="44"/>
    </row>
    <row r="23" ht="20.1" customHeight="1" spans="1:9">
      <c r="A23" s="7">
        <v>30301</v>
      </c>
      <c r="B23" s="17" t="s">
        <v>65</v>
      </c>
      <c r="C23" s="42">
        <v>709234.04</v>
      </c>
      <c r="D23" s="42">
        <v>709234.04</v>
      </c>
      <c r="E23" s="42"/>
      <c r="F23" s="43"/>
      <c r="G23" s="44"/>
      <c r="H23" s="44"/>
      <c r="I23" s="44"/>
    </row>
    <row r="24" ht="20.1" customHeight="1" spans="1:9">
      <c r="A24" s="7">
        <v>30302</v>
      </c>
      <c r="B24" s="17" t="s">
        <v>95</v>
      </c>
      <c r="C24" s="42">
        <v>56089.2</v>
      </c>
      <c r="D24" s="42">
        <v>56089.2</v>
      </c>
      <c r="E24" s="42"/>
      <c r="F24" s="43"/>
      <c r="G24" s="44"/>
      <c r="H24" s="44"/>
      <c r="I24" s="44"/>
    </row>
    <row r="25" ht="20.1" customHeight="1" spans="1:9">
      <c r="A25" s="7">
        <v>30303</v>
      </c>
      <c r="B25" s="17" t="s">
        <v>96</v>
      </c>
      <c r="C25" s="42">
        <v>1232823.72</v>
      </c>
      <c r="D25" s="42">
        <v>212400</v>
      </c>
      <c r="E25" s="42">
        <v>1020423.72</v>
      </c>
      <c r="F25" s="43"/>
      <c r="G25" s="44"/>
      <c r="H25" s="44"/>
      <c r="I25" s="44"/>
    </row>
    <row r="26" ht="20.1" customHeight="1" spans="1:9">
      <c r="A26" s="7">
        <v>30304</v>
      </c>
      <c r="B26" s="17" t="s">
        <v>97</v>
      </c>
      <c r="C26" s="42">
        <v>140380.8</v>
      </c>
      <c r="D26" s="42">
        <v>140380.8</v>
      </c>
      <c r="E26" s="42"/>
      <c r="F26" s="43"/>
      <c r="G26" s="44"/>
      <c r="H26" s="44"/>
      <c r="I26" s="44"/>
    </row>
    <row r="27" ht="20.1" customHeight="1" spans="1:9">
      <c r="A27" s="7"/>
      <c r="B27" s="17"/>
      <c r="C27" s="17"/>
      <c r="D27" s="42"/>
      <c r="E27" s="42"/>
      <c r="F27" s="43"/>
      <c r="G27" s="44"/>
      <c r="H27" s="44"/>
      <c r="I27" s="44"/>
    </row>
    <row r="28" ht="20.1" customHeight="1" spans="1:9">
      <c r="A28" s="7"/>
      <c r="B28" s="17" t="s">
        <v>70</v>
      </c>
      <c r="C28" s="17">
        <f>D28+E28</f>
        <v>16830257.67</v>
      </c>
      <c r="D28" s="42">
        <v>15809833.95</v>
      </c>
      <c r="E28" s="42">
        <v>1020423.72</v>
      </c>
      <c r="F28" s="43"/>
      <c r="G28" s="44"/>
      <c r="H28" s="44"/>
      <c r="I28" s="44"/>
    </row>
    <row r="29" ht="20.1" customHeight="1"/>
    <row r="30" ht="20.1" customHeight="1"/>
    <row r="31" ht="20.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rintOptions horizontalCentered="1"/>
  <pageMargins left="0.590277777777778" right="0.590277777777778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A3" sqref="A3:E3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3" t="s">
        <v>98</v>
      </c>
      <c r="B1" s="3"/>
      <c r="C1" s="3"/>
      <c r="D1" s="3"/>
      <c r="E1" s="3"/>
    </row>
    <row r="2" ht="39.95" customHeight="1" spans="1:5">
      <c r="A2" s="4" t="s">
        <v>99</v>
      </c>
      <c r="B2" s="4"/>
      <c r="C2" s="4"/>
      <c r="D2" s="4"/>
      <c r="E2" s="4"/>
    </row>
    <row r="3" ht="15" customHeight="1" spans="1:5">
      <c r="A3" s="34" t="s">
        <v>2</v>
      </c>
      <c r="B3" s="34"/>
      <c r="C3" s="34"/>
      <c r="D3" s="34"/>
      <c r="E3" s="34"/>
    </row>
    <row r="4" ht="20.1" customHeight="1" spans="1:5">
      <c r="A4" s="6" t="s">
        <v>44</v>
      </c>
      <c r="B4" s="6" t="s">
        <v>74</v>
      </c>
      <c r="C4" s="6" t="s">
        <v>100</v>
      </c>
      <c r="D4" s="6"/>
      <c r="E4" s="6"/>
    </row>
    <row r="5" ht="20.1" customHeight="1" spans="1:5">
      <c r="A5" s="6"/>
      <c r="B5" s="6"/>
      <c r="C5" s="6" t="s">
        <v>70</v>
      </c>
      <c r="D5" s="6" t="s">
        <v>48</v>
      </c>
      <c r="E5" s="6" t="s">
        <v>49</v>
      </c>
    </row>
    <row r="6" ht="20.1" customHeight="1" spans="1:5">
      <c r="A6" s="8"/>
      <c r="B6" s="8"/>
      <c r="C6" s="8"/>
      <c r="D6" s="8"/>
      <c r="E6" s="8"/>
    </row>
    <row r="7" ht="20.1" customHeight="1" spans="1:5">
      <c r="A7" s="8"/>
      <c r="B7" s="8"/>
      <c r="C7" s="8"/>
      <c r="D7" s="8"/>
      <c r="E7" s="8"/>
    </row>
    <row r="8" ht="20.1" customHeight="1" spans="1:5">
      <c r="A8" s="8"/>
      <c r="B8" s="8"/>
      <c r="C8" s="8"/>
      <c r="D8" s="8"/>
      <c r="E8" s="8"/>
    </row>
    <row r="9" ht="20.1" customHeight="1" spans="1:5">
      <c r="A9" s="8"/>
      <c r="B9" s="8"/>
      <c r="C9" s="8"/>
      <c r="D9" s="8"/>
      <c r="E9" s="8"/>
    </row>
    <row r="10" ht="20.1" customHeight="1" spans="1:5">
      <c r="A10" s="8"/>
      <c r="B10" s="8"/>
      <c r="C10" s="8"/>
      <c r="D10" s="8"/>
      <c r="E10" s="8"/>
    </row>
    <row r="11" ht="20.1" customHeight="1" spans="1:5">
      <c r="A11" s="8"/>
      <c r="B11" s="8"/>
      <c r="C11" s="8"/>
      <c r="D11" s="8"/>
      <c r="E11" s="8"/>
    </row>
    <row r="12" ht="20.1" customHeight="1" spans="1:5">
      <c r="A12" s="8"/>
      <c r="B12" s="8"/>
      <c r="C12" s="8"/>
      <c r="D12" s="8"/>
      <c r="E12" s="8"/>
    </row>
    <row r="13" ht="20.1" customHeight="1" spans="1:5">
      <c r="A13" s="8"/>
      <c r="B13" s="8"/>
      <c r="C13" s="8"/>
      <c r="D13" s="8"/>
      <c r="E13" s="8"/>
    </row>
    <row r="14" ht="20.1" customHeight="1" spans="1:5">
      <c r="A14" s="8"/>
      <c r="B14" s="8"/>
      <c r="C14" s="8"/>
      <c r="D14" s="8"/>
      <c r="E14" s="8"/>
    </row>
    <row r="15" ht="20.1" customHeight="1" spans="1:5">
      <c r="A15" s="8"/>
      <c r="B15" s="8"/>
      <c r="C15" s="8"/>
      <c r="D15" s="8"/>
      <c r="E15" s="8"/>
    </row>
    <row r="16" ht="20.1" customHeight="1" spans="1:5">
      <c r="A16" s="8"/>
      <c r="B16" s="8"/>
      <c r="C16" s="8"/>
      <c r="D16" s="8"/>
      <c r="E16" s="8"/>
    </row>
    <row r="17" ht="20.1" customHeight="1" spans="1:5">
      <c r="A17" s="8"/>
      <c r="B17" s="8"/>
      <c r="C17" s="8"/>
      <c r="D17" s="8"/>
      <c r="E17" s="8"/>
    </row>
    <row r="18" ht="20.1" customHeight="1" spans="1:5">
      <c r="A18" s="8"/>
      <c r="B18" s="8"/>
      <c r="C18" s="8"/>
      <c r="D18" s="8"/>
      <c r="E18" s="8"/>
    </row>
    <row r="19" ht="20.1" customHeight="1" spans="1:5">
      <c r="A19" s="8"/>
      <c r="B19" s="8"/>
      <c r="C19" s="8"/>
      <c r="D19" s="8"/>
      <c r="E19" s="8"/>
    </row>
    <row r="20" ht="20.1" customHeight="1" spans="1:5">
      <c r="A20" s="8"/>
      <c r="B20" s="8"/>
      <c r="C20" s="8"/>
      <c r="D20" s="8"/>
      <c r="E20" s="8"/>
    </row>
    <row r="21" ht="20.1" customHeight="1" spans="1:5">
      <c r="A21" s="8"/>
      <c r="B21" s="8"/>
      <c r="C21" s="8"/>
      <c r="D21" s="8"/>
      <c r="E21" s="8"/>
    </row>
    <row r="22" ht="20.1" customHeight="1" spans="1:5">
      <c r="A22" s="8"/>
      <c r="B22" s="8"/>
      <c r="C22" s="8"/>
      <c r="D22" s="8"/>
      <c r="E22" s="8"/>
    </row>
    <row r="23" ht="20.1" customHeight="1" spans="1:5">
      <c r="A23" s="8"/>
      <c r="B23" s="6" t="s">
        <v>70</v>
      </c>
      <c r="C23" s="8"/>
      <c r="D23" s="8"/>
      <c r="E23" s="8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7"/>
  <sheetViews>
    <sheetView showGridLines="0" workbookViewId="0">
      <selection activeCell="E3" sqref="E3"/>
    </sheetView>
  </sheetViews>
  <sheetFormatPr defaultColWidth="9" defaultRowHeight="12.75" outlineLevelCol="4"/>
  <cols>
    <col min="1" max="1" width="1" style="18" customWidth="1"/>
    <col min="2" max="2" width="25.75" style="18" customWidth="1"/>
    <col min="3" max="3" width="17.5" style="18" customWidth="1"/>
    <col min="4" max="4" width="25.75" style="18" customWidth="1"/>
    <col min="5" max="5" width="17.5" style="18" customWidth="1"/>
    <col min="6" max="6" width="0.875" style="18" customWidth="1"/>
    <col min="7" max="16384" width="9" style="18"/>
  </cols>
  <sheetData>
    <row r="1" spans="2:5">
      <c r="B1" s="19" t="s">
        <v>101</v>
      </c>
      <c r="C1" s="20"/>
      <c r="D1" s="20"/>
      <c r="E1" s="21"/>
    </row>
    <row r="2" ht="39.95" customHeight="1" spans="2:2">
      <c r="B2" s="22" t="s">
        <v>102</v>
      </c>
    </row>
    <row r="3" ht="15" customHeight="1" spans="2:5">
      <c r="B3" s="23"/>
      <c r="C3" s="24"/>
      <c r="D3" s="24"/>
      <c r="E3" s="25" t="s">
        <v>2</v>
      </c>
    </row>
    <row r="4" spans="2:5">
      <c r="B4" s="26" t="s">
        <v>103</v>
      </c>
      <c r="C4" s="27">
        <v>16830257.67</v>
      </c>
      <c r="D4" s="26" t="s">
        <v>104</v>
      </c>
      <c r="E4" s="28">
        <v>0</v>
      </c>
    </row>
    <row r="5" spans="2:5">
      <c r="B5" s="26" t="s">
        <v>105</v>
      </c>
      <c r="C5" s="27"/>
      <c r="D5" s="26" t="s">
        <v>106</v>
      </c>
      <c r="E5" s="28">
        <v>0</v>
      </c>
    </row>
    <row r="6" spans="2:5">
      <c r="B6" s="26" t="s">
        <v>107</v>
      </c>
      <c r="C6" s="27"/>
      <c r="D6" s="26" t="s">
        <v>108</v>
      </c>
      <c r="E6" s="28">
        <v>0</v>
      </c>
    </row>
    <row r="7" spans="2:5">
      <c r="B7" s="26" t="s">
        <v>109</v>
      </c>
      <c r="C7" s="27"/>
      <c r="D7" s="26" t="s">
        <v>110</v>
      </c>
      <c r="E7" s="28">
        <v>0</v>
      </c>
    </row>
    <row r="8" spans="2:5">
      <c r="B8" s="26" t="s">
        <v>111</v>
      </c>
      <c r="C8" s="27"/>
      <c r="D8" s="26" t="s">
        <v>112</v>
      </c>
      <c r="E8" s="28">
        <v>0</v>
      </c>
    </row>
    <row r="9" spans="2:5">
      <c r="B9" s="26" t="s">
        <v>113</v>
      </c>
      <c r="C9" s="27"/>
      <c r="D9" s="26" t="s">
        <v>114</v>
      </c>
      <c r="E9" s="28">
        <v>0</v>
      </c>
    </row>
    <row r="10" spans="2:5">
      <c r="B10" s="26"/>
      <c r="C10" s="27"/>
      <c r="D10" s="26" t="s">
        <v>115</v>
      </c>
      <c r="E10" s="28">
        <v>0</v>
      </c>
    </row>
    <row r="11" spans="2:5">
      <c r="B11" s="26"/>
      <c r="C11" s="27"/>
      <c r="D11" s="26" t="s">
        <v>116</v>
      </c>
      <c r="E11" s="28">
        <v>1393360.95</v>
      </c>
    </row>
    <row r="12" spans="2:5">
      <c r="B12" s="26"/>
      <c r="C12" s="27"/>
      <c r="D12" s="26" t="s">
        <v>117</v>
      </c>
      <c r="E12" s="28">
        <v>438849.6</v>
      </c>
    </row>
    <row r="13" spans="2:5">
      <c r="B13" s="26"/>
      <c r="C13" s="27"/>
      <c r="D13" s="26" t="s">
        <v>118</v>
      </c>
      <c r="E13" s="28">
        <v>0</v>
      </c>
    </row>
    <row r="14" spans="2:5">
      <c r="B14" s="26"/>
      <c r="C14" s="27"/>
      <c r="D14" s="26" t="s">
        <v>119</v>
      </c>
      <c r="E14" s="28">
        <v>0</v>
      </c>
    </row>
    <row r="15" spans="2:5">
      <c r="B15" s="26"/>
      <c r="C15" s="27"/>
      <c r="D15" s="26" t="s">
        <v>120</v>
      </c>
      <c r="E15" s="28">
        <v>14288813.08</v>
      </c>
    </row>
    <row r="16" ht="15" customHeight="1" spans="2:5">
      <c r="B16" s="26"/>
      <c r="C16" s="27"/>
      <c r="D16" s="26" t="s">
        <v>121</v>
      </c>
      <c r="E16" s="28">
        <v>0</v>
      </c>
    </row>
    <row r="17" ht="15" customHeight="1" spans="2:5">
      <c r="B17" s="26"/>
      <c r="C17" s="27"/>
      <c r="D17" s="26" t="s">
        <v>122</v>
      </c>
      <c r="E17" s="28">
        <v>0</v>
      </c>
    </row>
    <row r="18" ht="15" customHeight="1" spans="2:5">
      <c r="B18" s="26"/>
      <c r="C18" s="27"/>
      <c r="D18" s="26" t="s">
        <v>123</v>
      </c>
      <c r="E18" s="28">
        <v>0</v>
      </c>
    </row>
    <row r="19" ht="15" customHeight="1" spans="2:5">
      <c r="B19" s="26"/>
      <c r="C19" s="27"/>
      <c r="D19" s="26" t="s">
        <v>124</v>
      </c>
      <c r="E19" s="28">
        <v>0</v>
      </c>
    </row>
    <row r="20" ht="15" customHeight="1" spans="2:5">
      <c r="B20" s="26"/>
      <c r="C20" s="27"/>
      <c r="D20" s="26" t="s">
        <v>125</v>
      </c>
      <c r="E20" s="28">
        <v>0</v>
      </c>
    </row>
    <row r="21" ht="15" customHeight="1" spans="2:5">
      <c r="B21" s="26"/>
      <c r="C21" s="27"/>
      <c r="D21" s="26" t="s">
        <v>126</v>
      </c>
      <c r="E21" s="28">
        <v>0</v>
      </c>
    </row>
    <row r="22" ht="15" customHeight="1" spans="2:5">
      <c r="B22" s="26"/>
      <c r="C22" s="27"/>
      <c r="D22" s="26" t="s">
        <v>127</v>
      </c>
      <c r="E22" s="28">
        <v>709234.04</v>
      </c>
    </row>
    <row r="23" spans="2:5">
      <c r="B23" s="26"/>
      <c r="C23" s="27"/>
      <c r="D23" s="26" t="s">
        <v>128</v>
      </c>
      <c r="E23" s="28">
        <v>0</v>
      </c>
    </row>
    <row r="24" ht="15" customHeight="1" spans="2:5">
      <c r="B24" s="26"/>
      <c r="C24" s="27"/>
      <c r="D24" s="26" t="s">
        <v>129</v>
      </c>
      <c r="E24" s="28">
        <v>0</v>
      </c>
    </row>
    <row r="25" spans="2:5">
      <c r="B25" s="29"/>
      <c r="C25" s="30"/>
      <c r="D25" s="26" t="s">
        <v>130</v>
      </c>
      <c r="E25" s="31">
        <v>0</v>
      </c>
    </row>
    <row r="26" ht="15" customHeight="1" spans="2:5">
      <c r="B26" s="29" t="s">
        <v>38</v>
      </c>
      <c r="C26" s="32">
        <f>SUM(C4:C25)</f>
        <v>16830257.67</v>
      </c>
      <c r="D26" s="33" t="s">
        <v>39</v>
      </c>
      <c r="E26" s="32">
        <f>SUM(E10:E25)</f>
        <v>16830257.67</v>
      </c>
    </row>
    <row r="27" ht="17.25" customHeight="1"/>
  </sheetData>
  <mergeCells count="1">
    <mergeCell ref="B2:E2"/>
  </mergeCells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topLeftCell="A5" workbookViewId="0">
      <selection activeCell="C6" sqref="C6:C22"/>
    </sheetView>
  </sheetViews>
  <sheetFormatPr defaultColWidth="9" defaultRowHeight="13.5"/>
  <cols>
    <col min="1" max="1" width="9.125" customWidth="1"/>
    <col min="2" max="2" width="28.625" customWidth="1"/>
    <col min="3" max="3" width="15.25" customWidth="1"/>
    <col min="4" max="4" width="12.5" customWidth="1"/>
    <col min="5" max="6" width="10.625" customWidth="1"/>
    <col min="7" max="9" width="8.625" customWidth="1"/>
  </cols>
  <sheetData>
    <row r="1" ht="20.1" customHeight="1" spans="1:9">
      <c r="A1" s="3" t="s">
        <v>131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132</v>
      </c>
      <c r="B2" s="4"/>
      <c r="C2" s="4"/>
      <c r="D2" s="4"/>
      <c r="E2" s="4"/>
      <c r="F2" s="4"/>
      <c r="G2" s="4"/>
      <c r="H2" s="4"/>
      <c r="I2" s="4"/>
    </row>
    <row r="3" s="11" customFormat="1" ht="1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9.95" customHeight="1" spans="1:9">
      <c r="A4" s="6" t="s">
        <v>133</v>
      </c>
      <c r="B4" s="6"/>
      <c r="C4" s="6" t="s">
        <v>70</v>
      </c>
      <c r="D4" s="12" t="s">
        <v>134</v>
      </c>
      <c r="E4" s="12" t="s">
        <v>135</v>
      </c>
      <c r="F4" s="13" t="s">
        <v>136</v>
      </c>
      <c r="G4" s="14" t="s">
        <v>137</v>
      </c>
      <c r="H4" s="12" t="s">
        <v>138</v>
      </c>
      <c r="I4" s="12" t="s">
        <v>139</v>
      </c>
    </row>
    <row r="5" ht="30" customHeight="1" spans="1:9">
      <c r="A5" s="6" t="s">
        <v>44</v>
      </c>
      <c r="B5" s="6" t="s">
        <v>74</v>
      </c>
      <c r="C5" s="6"/>
      <c r="D5" s="6"/>
      <c r="E5" s="6"/>
      <c r="F5" s="15"/>
      <c r="G5" s="16"/>
      <c r="H5" s="6"/>
      <c r="I5" s="6"/>
    </row>
    <row r="6" ht="20.1" customHeight="1" spans="1:9">
      <c r="A6" s="7">
        <v>208</v>
      </c>
      <c r="B6" s="7" t="s">
        <v>50</v>
      </c>
      <c r="C6" s="8">
        <f>C7+C10</f>
        <v>1393360.95</v>
      </c>
      <c r="D6" s="8">
        <f>D7+D10</f>
        <v>1393360.95</v>
      </c>
      <c r="E6" s="17"/>
      <c r="F6" s="17"/>
      <c r="G6" s="17"/>
      <c r="H6" s="17"/>
      <c r="I6" s="17"/>
    </row>
    <row r="7" ht="20.1" customHeight="1" spans="1:9">
      <c r="A7" s="7">
        <v>20805</v>
      </c>
      <c r="B7" s="7" t="s">
        <v>51</v>
      </c>
      <c r="C7" s="8">
        <f>C8+C9</f>
        <v>140380.8</v>
      </c>
      <c r="D7" s="8">
        <f>D8+D9</f>
        <v>140380.8</v>
      </c>
      <c r="E7" s="17"/>
      <c r="F7" s="17"/>
      <c r="G7" s="17"/>
      <c r="H7" s="17"/>
      <c r="I7" s="17"/>
    </row>
    <row r="8" ht="20.1" customHeight="1" spans="1:9">
      <c r="A8" s="7">
        <v>2080502</v>
      </c>
      <c r="B8" s="7" t="s">
        <v>52</v>
      </c>
      <c r="C8" s="8">
        <v>110140.8</v>
      </c>
      <c r="D8" s="8">
        <v>110140.8</v>
      </c>
      <c r="E8" s="17"/>
      <c r="F8" s="17"/>
      <c r="G8" s="17"/>
      <c r="H8" s="17"/>
      <c r="I8" s="17"/>
    </row>
    <row r="9" ht="20.1" customHeight="1" spans="1:9">
      <c r="A9" s="7">
        <v>2080507</v>
      </c>
      <c r="B9" s="7" t="s">
        <v>53</v>
      </c>
      <c r="C9" s="8">
        <v>30240</v>
      </c>
      <c r="D9" s="8">
        <v>30240</v>
      </c>
      <c r="E9" s="17"/>
      <c r="F9" s="17"/>
      <c r="G9" s="17"/>
      <c r="H9" s="17"/>
      <c r="I9" s="17"/>
    </row>
    <row r="10" ht="20.1" customHeight="1" spans="1:9">
      <c r="A10" s="7">
        <v>20899</v>
      </c>
      <c r="B10" s="7" t="s">
        <v>54</v>
      </c>
      <c r="C10" s="8">
        <f t="shared" ref="C10:C13" si="0">C11</f>
        <v>1252980.15</v>
      </c>
      <c r="D10" s="8">
        <f t="shared" ref="D10:D13" si="1">D11</f>
        <v>1252980.15</v>
      </c>
      <c r="E10" s="17"/>
      <c r="F10" s="17"/>
      <c r="G10" s="17"/>
      <c r="H10" s="17"/>
      <c r="I10" s="17"/>
    </row>
    <row r="11" ht="20.1" customHeight="1" spans="1:9">
      <c r="A11" s="7">
        <v>2089901</v>
      </c>
      <c r="B11" s="7" t="s">
        <v>54</v>
      </c>
      <c r="C11" s="8">
        <v>1252980.15</v>
      </c>
      <c r="D11" s="8">
        <v>1252980.15</v>
      </c>
      <c r="E11" s="17"/>
      <c r="F11" s="17"/>
      <c r="G11" s="17"/>
      <c r="H11" s="17"/>
      <c r="I11" s="17"/>
    </row>
    <row r="12" ht="20.1" customHeight="1" spans="1:9">
      <c r="A12" s="7">
        <v>210</v>
      </c>
      <c r="B12" s="7" t="s">
        <v>55</v>
      </c>
      <c r="C12" s="8">
        <f t="shared" si="0"/>
        <v>438849.6</v>
      </c>
      <c r="D12" s="8">
        <f t="shared" si="1"/>
        <v>438849.6</v>
      </c>
      <c r="E12" s="17"/>
      <c r="F12" s="17"/>
      <c r="G12" s="17"/>
      <c r="H12" s="17"/>
      <c r="I12" s="17"/>
    </row>
    <row r="13" ht="20.1" customHeight="1" spans="1:9">
      <c r="A13" s="7">
        <v>21011</v>
      </c>
      <c r="B13" s="7" t="s">
        <v>56</v>
      </c>
      <c r="C13" s="8">
        <f t="shared" si="0"/>
        <v>438849.6</v>
      </c>
      <c r="D13" s="8">
        <f t="shared" si="1"/>
        <v>438849.6</v>
      </c>
      <c r="E13" s="17"/>
      <c r="F13" s="17"/>
      <c r="G13" s="17"/>
      <c r="H13" s="17"/>
      <c r="I13" s="17"/>
    </row>
    <row r="14" ht="20.1" customHeight="1" spans="1:9">
      <c r="A14" s="7">
        <v>2101102</v>
      </c>
      <c r="B14" s="7" t="s">
        <v>57</v>
      </c>
      <c r="C14" s="8">
        <v>438849.6</v>
      </c>
      <c r="D14" s="8">
        <v>438849.6</v>
      </c>
      <c r="E14" s="17"/>
      <c r="F14" s="17"/>
      <c r="G14" s="17"/>
      <c r="H14" s="17"/>
      <c r="I14" s="17"/>
    </row>
    <row r="15" ht="20.1" customHeight="1" spans="1:9">
      <c r="A15" s="7">
        <v>213</v>
      </c>
      <c r="B15" s="7" t="s">
        <v>58</v>
      </c>
      <c r="C15" s="8">
        <f>C16</f>
        <v>14288813.08</v>
      </c>
      <c r="D15" s="8">
        <f>D16</f>
        <v>14288813.08</v>
      </c>
      <c r="E15" s="17"/>
      <c r="F15" s="17"/>
      <c r="G15" s="17"/>
      <c r="H15" s="17"/>
      <c r="I15" s="17"/>
    </row>
    <row r="16" ht="20.1" customHeight="1" spans="1:9">
      <c r="A16" s="7">
        <v>21303</v>
      </c>
      <c r="B16" s="7" t="s">
        <v>59</v>
      </c>
      <c r="C16" s="8">
        <f>C17+C18+C19</f>
        <v>14288813.08</v>
      </c>
      <c r="D16" s="8">
        <f>D17+D18+D19</f>
        <v>14288813.08</v>
      </c>
      <c r="E16" s="17"/>
      <c r="F16" s="17"/>
      <c r="G16" s="17"/>
      <c r="H16" s="17"/>
      <c r="I16" s="17"/>
    </row>
    <row r="17" ht="20.1" customHeight="1" spans="1:9">
      <c r="A17" s="7">
        <v>2130301</v>
      </c>
      <c r="B17" s="7" t="s">
        <v>60</v>
      </c>
      <c r="C17" s="8">
        <v>7728589.36</v>
      </c>
      <c r="D17" s="8">
        <v>7728589.36</v>
      </c>
      <c r="E17" s="17"/>
      <c r="F17" s="17"/>
      <c r="G17" s="17"/>
      <c r="H17" s="17"/>
      <c r="I17" s="17"/>
    </row>
    <row r="18" ht="20.1" customHeight="1" spans="1:9">
      <c r="A18" s="7">
        <v>2130305</v>
      </c>
      <c r="B18" s="7" t="s">
        <v>61</v>
      </c>
      <c r="C18" s="9">
        <v>5539800</v>
      </c>
      <c r="D18" s="9">
        <v>5539800</v>
      </c>
      <c r="E18" s="17"/>
      <c r="F18" s="17"/>
      <c r="G18" s="17"/>
      <c r="H18" s="17"/>
      <c r="I18" s="17"/>
    </row>
    <row r="19" ht="20.1" customHeight="1" spans="1:9">
      <c r="A19" s="7">
        <v>2130331</v>
      </c>
      <c r="B19" s="7" t="s">
        <v>62</v>
      </c>
      <c r="C19" s="8">
        <v>1020423.72</v>
      </c>
      <c r="D19" s="8">
        <v>1020423.72</v>
      </c>
      <c r="E19" s="17"/>
      <c r="F19" s="17"/>
      <c r="G19" s="17"/>
      <c r="H19" s="17"/>
      <c r="I19" s="17"/>
    </row>
    <row r="20" ht="20.1" customHeight="1" spans="1:9">
      <c r="A20" s="7">
        <v>221</v>
      </c>
      <c r="B20" s="7" t="s">
        <v>63</v>
      </c>
      <c r="C20" s="8">
        <f>C21</f>
        <v>709234.04</v>
      </c>
      <c r="D20" s="8">
        <f>D21</f>
        <v>709234.04</v>
      </c>
      <c r="E20" s="17"/>
      <c r="F20" s="17"/>
      <c r="G20" s="17"/>
      <c r="H20" s="17"/>
      <c r="I20" s="17"/>
    </row>
    <row r="21" ht="20.1" customHeight="1" spans="1:9">
      <c r="A21" s="7">
        <v>22102</v>
      </c>
      <c r="B21" s="7" t="s">
        <v>64</v>
      </c>
      <c r="C21" s="8">
        <f>C22</f>
        <v>709234.04</v>
      </c>
      <c r="D21" s="8">
        <f>D22</f>
        <v>709234.04</v>
      </c>
      <c r="E21" s="17"/>
      <c r="F21" s="17"/>
      <c r="G21" s="17"/>
      <c r="H21" s="17"/>
      <c r="I21" s="17"/>
    </row>
    <row r="22" ht="20.1" customHeight="1" spans="1:9">
      <c r="A22" s="7">
        <v>2210201</v>
      </c>
      <c r="B22" s="7" t="s">
        <v>65</v>
      </c>
      <c r="C22" s="8">
        <v>709234.04</v>
      </c>
      <c r="D22" s="8">
        <v>709234.04</v>
      </c>
      <c r="E22" s="17"/>
      <c r="F22" s="17"/>
      <c r="G22" s="17"/>
      <c r="H22" s="17"/>
      <c r="I22" s="17"/>
    </row>
    <row r="23" ht="20.1" customHeight="1" spans="1:9">
      <c r="A23" s="7"/>
      <c r="B23" s="17"/>
      <c r="C23" s="17"/>
      <c r="D23" s="17"/>
      <c r="E23" s="17"/>
      <c r="F23" s="17"/>
      <c r="G23" s="17"/>
      <c r="H23" s="17"/>
      <c r="I23" s="17"/>
    </row>
    <row r="24" ht="20.1" customHeight="1" spans="1:9">
      <c r="A24" s="7"/>
      <c r="B24" s="17"/>
      <c r="C24" s="17"/>
      <c r="D24" s="17"/>
      <c r="E24" s="17"/>
      <c r="F24" s="17"/>
      <c r="G24" s="17"/>
      <c r="H24" s="17"/>
      <c r="I24" s="17"/>
    </row>
    <row r="25" ht="20.1" customHeight="1" spans="1:9">
      <c r="A25" s="7"/>
      <c r="B25" s="17"/>
      <c r="C25" s="17"/>
      <c r="D25" s="17"/>
      <c r="E25" s="17"/>
      <c r="F25" s="17"/>
      <c r="G25" s="17"/>
      <c r="H25" s="17"/>
      <c r="I25" s="17"/>
    </row>
    <row r="26" ht="20.1" customHeight="1" spans="1:9">
      <c r="A26" s="7"/>
      <c r="B26" s="17"/>
      <c r="C26" s="17"/>
      <c r="D26" s="17"/>
      <c r="E26" s="17"/>
      <c r="F26" s="17"/>
      <c r="G26" s="17"/>
      <c r="H26" s="17"/>
      <c r="I26" s="17"/>
    </row>
    <row r="27" ht="20.1" customHeight="1" spans="1:9">
      <c r="A27" s="7"/>
      <c r="B27" s="17"/>
      <c r="C27" s="17"/>
      <c r="D27" s="17"/>
      <c r="E27" s="17"/>
      <c r="F27" s="17"/>
      <c r="G27" s="17"/>
      <c r="H27" s="17"/>
      <c r="I27" s="17"/>
    </row>
    <row r="28" ht="20.1" customHeight="1" spans="1:9">
      <c r="A28" s="7"/>
      <c r="B28" s="17"/>
      <c r="C28" s="17"/>
      <c r="D28" s="17"/>
      <c r="E28" s="17"/>
      <c r="F28" s="17"/>
      <c r="G28" s="17"/>
      <c r="H28" s="17"/>
      <c r="I28" s="17"/>
    </row>
    <row r="29" ht="20.1" customHeight="1" spans="1:9">
      <c r="A29" s="7"/>
      <c r="B29" s="17"/>
      <c r="C29" s="17"/>
      <c r="D29" s="17"/>
      <c r="E29" s="17"/>
      <c r="F29" s="17"/>
      <c r="G29" s="17"/>
      <c r="H29" s="17"/>
      <c r="I29" s="17"/>
    </row>
    <row r="30" ht="20.1" customHeight="1" spans="1:9">
      <c r="A30" s="7"/>
      <c r="B30" s="17"/>
      <c r="C30" s="17"/>
      <c r="D30" s="17"/>
      <c r="E30" s="17"/>
      <c r="F30" s="17"/>
      <c r="G30" s="17"/>
      <c r="H30" s="17"/>
      <c r="I30" s="17"/>
    </row>
    <row r="31" ht="20.1" customHeight="1" spans="1:9">
      <c r="A31" s="7"/>
      <c r="B31" s="17"/>
      <c r="C31" s="17"/>
      <c r="D31" s="17"/>
      <c r="E31" s="17"/>
      <c r="F31" s="17"/>
      <c r="G31" s="17"/>
      <c r="H31" s="17"/>
      <c r="I31" s="17"/>
    </row>
    <row r="32" ht="20.1" customHeight="1" spans="1:9">
      <c r="A32" s="7"/>
      <c r="B32" s="17"/>
      <c r="C32" s="17"/>
      <c r="D32" s="17"/>
      <c r="E32" s="17"/>
      <c r="F32" s="17"/>
      <c r="G32" s="17"/>
      <c r="H32" s="17"/>
      <c r="I32" s="17"/>
    </row>
    <row r="33" ht="20.1" customHeight="1" spans="1:9">
      <c r="A33" s="7"/>
      <c r="B33" s="17"/>
      <c r="C33" s="17"/>
      <c r="D33" s="17"/>
      <c r="E33" s="17"/>
      <c r="F33" s="17"/>
      <c r="G33" s="17"/>
      <c r="H33" s="17"/>
      <c r="I33" s="17"/>
    </row>
    <row r="34" ht="20.1" customHeight="1" spans="1:9">
      <c r="A34" s="7"/>
      <c r="B34" s="6" t="s">
        <v>66</v>
      </c>
      <c r="C34" s="17">
        <f>C20+C15+C12+C6</f>
        <v>16830257.67</v>
      </c>
      <c r="D34" s="17">
        <f>D20+D15+D12+D6</f>
        <v>16830257.67</v>
      </c>
      <c r="E34" s="17"/>
      <c r="F34" s="17"/>
      <c r="G34" s="17"/>
      <c r="H34" s="17"/>
      <c r="I34" s="17"/>
    </row>
    <row r="35" ht="20.1" customHeight="1"/>
    <row r="36" ht="20.1" customHeight="1"/>
    <row r="37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topLeftCell="A18" workbookViewId="0">
      <selection activeCell="C36" sqref="C36"/>
    </sheetView>
  </sheetViews>
  <sheetFormatPr defaultColWidth="9" defaultRowHeight="13.5" outlineLevelCol="4"/>
  <cols>
    <col min="1" max="1" width="8.625" customWidth="1"/>
    <col min="2" max="2" width="30.875" customWidth="1"/>
    <col min="3" max="3" width="18.625" customWidth="1"/>
    <col min="4" max="5" width="18.625" style="2" customWidth="1"/>
  </cols>
  <sheetData>
    <row r="1" ht="20.1" customHeight="1" spans="1:5">
      <c r="A1" s="3" t="s">
        <v>140</v>
      </c>
      <c r="B1" s="3"/>
      <c r="C1" s="3"/>
      <c r="D1" s="3"/>
      <c r="E1" s="3"/>
    </row>
    <row r="2" ht="39.95" customHeight="1" spans="1:5">
      <c r="A2" s="4" t="s">
        <v>141</v>
      </c>
      <c r="B2" s="4"/>
      <c r="C2" s="4"/>
      <c r="D2" s="4"/>
      <c r="E2" s="4"/>
    </row>
    <row r="3" s="1" customFormat="1" ht="15" customHeight="1" spans="1:5">
      <c r="A3" s="5" t="s">
        <v>142</v>
      </c>
      <c r="B3" s="5"/>
      <c r="C3" s="5"/>
      <c r="D3" s="5"/>
      <c r="E3" s="5"/>
    </row>
    <row r="4" ht="30" customHeight="1" spans="1:5">
      <c r="A4" s="6" t="s">
        <v>44</v>
      </c>
      <c r="B4" s="6" t="s">
        <v>74</v>
      </c>
      <c r="C4" s="6" t="s">
        <v>70</v>
      </c>
      <c r="D4" s="6" t="s">
        <v>48</v>
      </c>
      <c r="E4" s="6" t="s">
        <v>49</v>
      </c>
    </row>
    <row r="5" ht="20.1" customHeight="1" spans="1:5">
      <c r="A5" s="7">
        <v>208</v>
      </c>
      <c r="B5" s="7" t="s">
        <v>50</v>
      </c>
      <c r="C5" s="8">
        <f>C6+C9</f>
        <v>1393360.95</v>
      </c>
      <c r="D5" s="8">
        <f>D6+D9</f>
        <v>1393360.95</v>
      </c>
      <c r="E5" s="7"/>
    </row>
    <row r="6" ht="20.1" customHeight="1" spans="1:5">
      <c r="A6" s="7">
        <v>20805</v>
      </c>
      <c r="B6" s="7" t="s">
        <v>51</v>
      </c>
      <c r="C6" s="8">
        <f>C7+C8</f>
        <v>140380.8</v>
      </c>
      <c r="D6" s="8">
        <f>D7+D8</f>
        <v>140380.8</v>
      </c>
      <c r="E6" s="7"/>
    </row>
    <row r="7" ht="20.1" customHeight="1" spans="1:5">
      <c r="A7" s="7">
        <v>2080502</v>
      </c>
      <c r="B7" s="7" t="s">
        <v>52</v>
      </c>
      <c r="C7" s="8">
        <v>110140.8</v>
      </c>
      <c r="D7" s="8">
        <v>110140.8</v>
      </c>
      <c r="E7" s="7"/>
    </row>
    <row r="8" ht="20.1" customHeight="1" spans="1:5">
      <c r="A8" s="7">
        <v>2080507</v>
      </c>
      <c r="B8" s="7" t="s">
        <v>53</v>
      </c>
      <c r="C8" s="8">
        <v>30240</v>
      </c>
      <c r="D8" s="8">
        <v>30240</v>
      </c>
      <c r="E8" s="7"/>
    </row>
    <row r="9" ht="20.1" customHeight="1" spans="1:5">
      <c r="A9" s="7">
        <v>20899</v>
      </c>
      <c r="B9" s="7" t="s">
        <v>54</v>
      </c>
      <c r="C9" s="8">
        <f t="shared" ref="C9:C12" si="0">C10</f>
        <v>1252980.15</v>
      </c>
      <c r="D9" s="8">
        <f t="shared" ref="D9:D12" si="1">D10</f>
        <v>1252980.15</v>
      </c>
      <c r="E9" s="7"/>
    </row>
    <row r="10" ht="20.1" customHeight="1" spans="1:5">
      <c r="A10" s="7">
        <v>2089901</v>
      </c>
      <c r="B10" s="7" t="s">
        <v>54</v>
      </c>
      <c r="C10" s="8">
        <v>1252980.15</v>
      </c>
      <c r="D10" s="8">
        <v>1252980.15</v>
      </c>
      <c r="E10" s="7"/>
    </row>
    <row r="11" ht="20.1" customHeight="1" spans="1:5">
      <c r="A11" s="7">
        <v>210</v>
      </c>
      <c r="B11" s="7" t="s">
        <v>55</v>
      </c>
      <c r="C11" s="8">
        <f t="shared" si="0"/>
        <v>438849.6</v>
      </c>
      <c r="D11" s="8">
        <f t="shared" si="1"/>
        <v>438849.6</v>
      </c>
      <c r="E11" s="7"/>
    </row>
    <row r="12" ht="20.1" customHeight="1" spans="1:5">
      <c r="A12" s="7">
        <v>21011</v>
      </c>
      <c r="B12" s="7" t="s">
        <v>56</v>
      </c>
      <c r="C12" s="8">
        <f t="shared" si="0"/>
        <v>438849.6</v>
      </c>
      <c r="D12" s="8">
        <f t="shared" si="1"/>
        <v>438849.6</v>
      </c>
      <c r="E12" s="7"/>
    </row>
    <row r="13" ht="20.1" customHeight="1" spans="1:5">
      <c r="A13" s="7">
        <v>2101102</v>
      </c>
      <c r="B13" s="7" t="s">
        <v>57</v>
      </c>
      <c r="C13" s="8">
        <v>438849.6</v>
      </c>
      <c r="D13" s="8">
        <v>438849.6</v>
      </c>
      <c r="E13" s="7"/>
    </row>
    <row r="14" ht="20.1" customHeight="1" spans="1:5">
      <c r="A14" s="7">
        <v>213</v>
      </c>
      <c r="B14" s="7" t="s">
        <v>58</v>
      </c>
      <c r="C14" s="8">
        <f>C15</f>
        <v>14288813.08</v>
      </c>
      <c r="D14" s="8">
        <f>D15</f>
        <v>8749013.08</v>
      </c>
      <c r="E14" s="7"/>
    </row>
    <row r="15" ht="20.1" customHeight="1" spans="1:5">
      <c r="A15" s="7">
        <v>21303</v>
      </c>
      <c r="B15" s="7" t="s">
        <v>59</v>
      </c>
      <c r="C15" s="8">
        <f>C16+C17+C18</f>
        <v>14288813.08</v>
      </c>
      <c r="D15" s="8">
        <f>D16+D17+D18</f>
        <v>8749013.08</v>
      </c>
      <c r="E15" s="7"/>
    </row>
    <row r="16" ht="20.1" customHeight="1" spans="1:5">
      <c r="A16" s="7">
        <v>2130301</v>
      </c>
      <c r="B16" s="7" t="s">
        <v>60</v>
      </c>
      <c r="C16" s="8">
        <v>7728589.36</v>
      </c>
      <c r="D16" s="8">
        <v>7728589.36</v>
      </c>
      <c r="E16" s="7"/>
    </row>
    <row r="17" ht="20.1" customHeight="1" spans="1:5">
      <c r="A17" s="7">
        <v>2130305</v>
      </c>
      <c r="B17" s="7" t="s">
        <v>61</v>
      </c>
      <c r="C17" s="9">
        <v>5539800</v>
      </c>
      <c r="D17" s="9"/>
      <c r="E17" s="10">
        <v>5539800</v>
      </c>
    </row>
    <row r="18" ht="20.1" customHeight="1" spans="1:5">
      <c r="A18" s="7">
        <v>2130331</v>
      </c>
      <c r="B18" s="7" t="s">
        <v>62</v>
      </c>
      <c r="C18" s="8">
        <v>1020423.72</v>
      </c>
      <c r="D18" s="8">
        <v>1020423.72</v>
      </c>
      <c r="E18" s="7"/>
    </row>
    <row r="19" ht="20.1" customHeight="1" spans="1:5">
      <c r="A19" s="7">
        <v>221</v>
      </c>
      <c r="B19" s="7" t="s">
        <v>63</v>
      </c>
      <c r="C19" s="8">
        <f>C20</f>
        <v>709234.04</v>
      </c>
      <c r="D19" s="8">
        <f>D20</f>
        <v>709234.04</v>
      </c>
      <c r="E19" s="7"/>
    </row>
    <row r="20" ht="20.1" customHeight="1" spans="1:5">
      <c r="A20" s="7">
        <v>22102</v>
      </c>
      <c r="B20" s="7" t="s">
        <v>64</v>
      </c>
      <c r="C20" s="8">
        <f>C21</f>
        <v>709234.04</v>
      </c>
      <c r="D20" s="8">
        <f>D21</f>
        <v>709234.04</v>
      </c>
      <c r="E20" s="7"/>
    </row>
    <row r="21" ht="20.1" customHeight="1" spans="1:5">
      <c r="A21" s="7">
        <v>2210201</v>
      </c>
      <c r="B21" s="7" t="s">
        <v>65</v>
      </c>
      <c r="C21" s="8">
        <v>709234.04</v>
      </c>
      <c r="D21" s="8">
        <v>709234.04</v>
      </c>
      <c r="E21" s="7"/>
    </row>
    <row r="22" ht="20.1" customHeight="1" spans="1:5">
      <c r="A22" s="7"/>
      <c r="B22" s="7"/>
      <c r="C22" s="7"/>
      <c r="D22" s="7"/>
      <c r="E22" s="7"/>
    </row>
    <row r="23" ht="20.1" customHeight="1" spans="1:5">
      <c r="A23" s="7"/>
      <c r="B23" s="7"/>
      <c r="C23" s="7"/>
      <c r="D23" s="7"/>
      <c r="E23" s="7"/>
    </row>
    <row r="24" ht="20.1" customHeight="1" spans="1:5">
      <c r="A24" s="7"/>
      <c r="B24" s="7"/>
      <c r="C24" s="7"/>
      <c r="D24" s="7"/>
      <c r="E24" s="7"/>
    </row>
    <row r="25" ht="20.1" customHeight="1" spans="1:5">
      <c r="A25" s="7"/>
      <c r="B25" s="7"/>
      <c r="C25" s="7"/>
      <c r="D25" s="7"/>
      <c r="E25" s="7"/>
    </row>
    <row r="26" ht="20.1" customHeight="1" spans="1:5">
      <c r="A26" s="7"/>
      <c r="B26" s="7"/>
      <c r="C26" s="7"/>
      <c r="D26" s="7"/>
      <c r="E26" s="7"/>
    </row>
    <row r="27" ht="20.1" customHeight="1" spans="1:5">
      <c r="A27" s="7"/>
      <c r="B27" s="7"/>
      <c r="C27" s="7"/>
      <c r="D27" s="7"/>
      <c r="E27" s="7"/>
    </row>
    <row r="28" ht="20.1" customHeight="1" spans="1:5">
      <c r="A28" s="7"/>
      <c r="B28" s="7"/>
      <c r="C28" s="7"/>
      <c r="D28" s="7"/>
      <c r="E28" s="7"/>
    </row>
    <row r="29" ht="20.1" customHeight="1" spans="1:5">
      <c r="A29" s="7"/>
      <c r="B29" s="7"/>
      <c r="C29" s="7"/>
      <c r="D29" s="7"/>
      <c r="E29" s="7"/>
    </row>
    <row r="30" ht="20.1" customHeight="1" spans="1:5">
      <c r="A30" s="7"/>
      <c r="B30" s="7"/>
      <c r="C30" s="7"/>
      <c r="D30" s="7"/>
      <c r="E30" s="7"/>
    </row>
    <row r="31" ht="20.1" customHeight="1" spans="1:5">
      <c r="A31" s="7"/>
      <c r="B31" s="7"/>
      <c r="C31" s="7"/>
      <c r="D31" s="7"/>
      <c r="E31" s="7"/>
    </row>
    <row r="32" ht="20.1" customHeight="1" spans="1:5">
      <c r="A32" s="7"/>
      <c r="B32" s="7"/>
      <c r="C32" s="7"/>
      <c r="D32" s="7"/>
      <c r="E32" s="7"/>
    </row>
    <row r="33" ht="20.1" customHeight="1" spans="1:5">
      <c r="A33" s="7"/>
      <c r="B33" s="7"/>
      <c r="C33" s="7"/>
      <c r="D33" s="7"/>
      <c r="E33" s="7"/>
    </row>
    <row r="34" ht="20.1" customHeight="1" spans="1:5">
      <c r="A34" s="7"/>
      <c r="B34" s="7"/>
      <c r="C34" s="7"/>
      <c r="D34" s="7"/>
      <c r="E34" s="7"/>
    </row>
    <row r="35" ht="20.1" customHeight="1" spans="1:5">
      <c r="A35" s="7"/>
      <c r="B35" s="6" t="s">
        <v>66</v>
      </c>
      <c r="C35" s="7">
        <f>D35+E35</f>
        <v>16830257.67</v>
      </c>
      <c r="D35" s="7">
        <f>D19+D14+D11+D5</f>
        <v>11290457.67</v>
      </c>
      <c r="E35" s="7">
        <v>5539800</v>
      </c>
    </row>
    <row r="36" ht="20.1" customHeight="1"/>
    <row r="37" ht="20.1" customHeight="1"/>
    <row r="38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2017-03-16T03:09:08Z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