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N\Desktop\云南华电临沧耿马大兴周家寨200MW复合光伏项目拟征收土地现状调查\"/>
    </mc:Choice>
  </mc:AlternateContent>
  <xr:revisionPtr revIDLastSave="0" documentId="13_ncr:1_{FFD7B939-8940-4C99-8BB0-2CEACCBAF2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Sheet1!$A$1:$O$19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K14" i="1"/>
  <c r="L14" i="1"/>
  <c r="M14" i="1"/>
  <c r="N14" i="1"/>
  <c r="F13" i="1"/>
  <c r="F15" i="1" s="1"/>
  <c r="F17" i="1" s="1"/>
  <c r="G13" i="1"/>
  <c r="G15" i="1" s="1"/>
  <c r="G17" i="1" s="1"/>
  <c r="H13" i="1"/>
  <c r="H15" i="1" s="1"/>
  <c r="H17" i="1" s="1"/>
  <c r="I13" i="1"/>
  <c r="J13" i="1"/>
  <c r="J15" i="1" s="1"/>
  <c r="J17" i="1" s="1"/>
  <c r="K13" i="1"/>
  <c r="K15" i="1" s="1"/>
  <c r="K17" i="1" s="1"/>
  <c r="L13" i="1"/>
  <c r="L15" i="1" s="1"/>
  <c r="L17" i="1" s="1"/>
  <c r="M13" i="1"/>
  <c r="M15" i="1" s="1"/>
  <c r="M17" i="1" s="1"/>
  <c r="N13" i="1"/>
  <c r="E12" i="1"/>
  <c r="E11" i="1"/>
  <c r="E10" i="1"/>
  <c r="E9" i="1"/>
  <c r="E8" i="1"/>
  <c r="N15" i="1"/>
  <c r="N17" i="1" s="1"/>
  <c r="E7" i="1"/>
  <c r="E6" i="1"/>
  <c r="E14" i="1" l="1"/>
  <c r="E13" i="1"/>
  <c r="I15" i="1"/>
  <c r="I17" i="1" s="1"/>
  <c r="E15" i="1" l="1"/>
  <c r="E17" i="1" s="1"/>
</calcChain>
</file>

<file path=xl/sharedStrings.xml><?xml version="1.0" encoding="utf-8"?>
<sst xmlns="http://schemas.openxmlformats.org/spreadsheetml/2006/main" count="40" uniqueCount="39">
  <si>
    <t>建设用地</t>
  </si>
  <si>
    <t>未利用地</t>
  </si>
  <si>
    <t>园地</t>
  </si>
  <si>
    <t>林地</t>
  </si>
  <si>
    <t>土地权利人</t>
  </si>
  <si>
    <t>拟征收土地总面积</t>
  </si>
  <si>
    <t>权利人（签章）</t>
  </si>
  <si>
    <t>其他农用地</t>
  </si>
  <si>
    <t>单位：公顷</t>
    <phoneticPr fontId="1" type="noConversion"/>
  </si>
  <si>
    <t>村(居)民小组</t>
    <phoneticPr fontId="1" type="noConversion"/>
  </si>
  <si>
    <t>乡（镇）</t>
    <phoneticPr fontId="1" type="noConversion"/>
  </si>
  <si>
    <t>草地</t>
    <phoneticPr fontId="1" type="noConversion"/>
  </si>
  <si>
    <t>小计</t>
    <phoneticPr fontId="1" type="noConversion"/>
  </si>
  <si>
    <t>拟征收耿马镇集体土地合计</t>
    <phoneticPr fontId="1" type="noConversion"/>
  </si>
  <si>
    <t>拟征收耿马自治县集体土地合计</t>
    <phoneticPr fontId="1" type="noConversion"/>
  </si>
  <si>
    <t>拟收回耿马自治县国有土地合计</t>
    <phoneticPr fontId="1" type="noConversion"/>
  </si>
  <si>
    <t>拟征收（收回）耿马自治县土地合计</t>
    <phoneticPr fontId="1" type="noConversion"/>
  </si>
  <si>
    <t xml:space="preserve"> 调查时间：   年   月   日</t>
    <phoneticPr fontId="1" type="noConversion"/>
  </si>
  <si>
    <t>耿马自治县</t>
  </si>
  <si>
    <t>村（居）民委员会</t>
    <phoneticPr fontId="1" type="noConversion"/>
  </si>
  <si>
    <t>土地登记状况
（土地证号）</t>
    <phoneticPr fontId="1" type="noConversion"/>
  </si>
  <si>
    <t>农用地</t>
    <phoneticPr fontId="1" type="noConversion"/>
  </si>
  <si>
    <t>耕地</t>
    <phoneticPr fontId="1" type="noConversion"/>
  </si>
  <si>
    <t>水田</t>
    <phoneticPr fontId="1" type="noConversion"/>
  </si>
  <si>
    <t>水浇地</t>
    <phoneticPr fontId="1" type="noConversion"/>
  </si>
  <si>
    <t>旱地</t>
    <phoneticPr fontId="1" type="noConversion"/>
  </si>
  <si>
    <t>征地实施单位（盖章）：耿马傣族佤族自治县人民政府</t>
    <phoneticPr fontId="1" type="noConversion"/>
  </si>
  <si>
    <t>调查单位（盖章）：昆明麦普空间科技有限公司</t>
    <phoneticPr fontId="1" type="noConversion"/>
  </si>
  <si>
    <t>云南华电临沧耿马大兴周家寨200MW复合光伏项目拟征收土地利用现状情况调查和权属汇总表</t>
    <phoneticPr fontId="1" type="noConversion"/>
  </si>
  <si>
    <t>岩榴村民委员会</t>
    <phoneticPr fontId="1" type="noConversion"/>
  </si>
  <si>
    <t>大兴乡</t>
    <phoneticPr fontId="1" type="noConversion"/>
  </si>
  <si>
    <t>岩榴村民小组、旧寨村民小组、周家寨村民小组共有</t>
    <phoneticPr fontId="11" type="noConversion"/>
  </si>
  <si>
    <t>新寨村民小组</t>
    <phoneticPr fontId="11" type="noConversion"/>
  </si>
  <si>
    <t>岩榴村民小组</t>
    <phoneticPr fontId="11" type="noConversion"/>
  </si>
  <si>
    <t>周家寨村民小组</t>
    <phoneticPr fontId="11" type="noConversion"/>
  </si>
  <si>
    <t xml:space="preserve">耿集有（2013）第13-31号         </t>
    <phoneticPr fontId="11" type="noConversion"/>
  </si>
  <si>
    <t>耿集有（2013）第13-21号</t>
    <phoneticPr fontId="11" type="noConversion"/>
  </si>
  <si>
    <t>耿集有（2013）第13-25号</t>
    <phoneticPr fontId="11" type="noConversion"/>
  </si>
  <si>
    <t>耿集有（2013）第13-19号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</si>
</sst>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_ 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_GBK"/>
      <family val="4"/>
      <charset val="134"/>
    </font>
    <font>
      <sz val="12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2"/>
      <color theme="1"/>
      <name val="等线"/>
      <family val="2"/>
      <charset val="134"/>
      <scheme val="minor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b/>
      <sz val="20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Q19"/>
  <sheetViews>
    <sheetView showZeros="0" tabSelected="1" view="pageBreakPreview" topLeftCell="A7" zoomScaleNormal="100" zoomScaleSheetLayoutView="100" workbookViewId="0">
      <selection activeCell="P8" sqref="P8"/>
    </sheetView>
  </sheetViews>
  <sheetFormatPr defaultRowHeight="13.8" x14ac:dyDescent="0.25"/>
  <cols>
    <col min="1" max="1" width="8.109375" customWidth="1"/>
    <col min="2" max="2" width="17.21875" customWidth="1"/>
    <col min="3" max="3" width="21" customWidth="1"/>
    <col min="4" max="4" width="28.77734375" bestFit="1" customWidth="1"/>
    <col min="5" max="5" width="11.44140625" bestFit="1" customWidth="1"/>
    <col min="6" max="6" width="11" customWidth="1"/>
    <col min="7" max="8" width="11.109375" style="2" customWidth="1"/>
    <col min="9" max="9" width="9.77734375" style="2" customWidth="1"/>
    <col min="10" max="11" width="10.5546875" style="2" customWidth="1"/>
    <col min="12" max="12" width="9.77734375" customWidth="1"/>
    <col min="13" max="14" width="9.33203125" customWidth="1"/>
    <col min="15" max="15" width="18.21875" customWidth="1"/>
    <col min="16" max="16" width="9.5546875" bestFit="1" customWidth="1"/>
    <col min="17" max="17" width="7.88671875" customWidth="1"/>
    <col min="18" max="18" width="6.44140625" customWidth="1"/>
    <col min="19" max="19" width="7.5546875" bestFit="1" customWidth="1"/>
    <col min="20" max="20" width="6.44140625" customWidth="1"/>
    <col min="21" max="21" width="7.5546875" bestFit="1" customWidth="1"/>
    <col min="22" max="22" width="5.5546875" bestFit="1" customWidth="1"/>
    <col min="23" max="23" width="5.5546875" customWidth="1"/>
    <col min="24" max="24" width="5.88671875" customWidth="1"/>
    <col min="25" max="25" width="7.5546875" bestFit="1" customWidth="1"/>
    <col min="26" max="26" width="8.33203125" customWidth="1"/>
    <col min="27" max="27" width="7.5546875" bestFit="1" customWidth="1"/>
    <col min="28" max="28" width="5.5546875" customWidth="1"/>
    <col min="29" max="29" width="7.5546875" bestFit="1" customWidth="1"/>
    <col min="30" max="30" width="8.33203125" customWidth="1"/>
    <col min="31" max="31" width="6.6640625" customWidth="1"/>
    <col min="32" max="32" width="6.109375" customWidth="1"/>
    <col min="33" max="33" width="5" customWidth="1"/>
    <col min="34" max="34" width="7.5546875" bestFit="1" customWidth="1"/>
    <col min="35" max="35" width="5.88671875" customWidth="1"/>
    <col min="36" max="36" width="7.5546875" customWidth="1"/>
    <col min="37" max="37" width="5.5546875" customWidth="1"/>
    <col min="38" max="38" width="6.21875" customWidth="1"/>
    <col min="39" max="39" width="5.5546875" bestFit="1" customWidth="1"/>
    <col min="40" max="40" width="9.5546875" bestFit="1" customWidth="1"/>
    <col min="41" max="41" width="5.33203125" customWidth="1"/>
    <col min="42" max="43" width="5.5546875" bestFit="1" customWidth="1"/>
  </cols>
  <sheetData>
    <row r="1" spans="1:43" ht="36" customHeight="1" x14ac:dyDescent="0.25">
      <c r="A1" s="31" t="s">
        <v>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2.8" customHeight="1" x14ac:dyDescent="0.25">
      <c r="A2" s="32" t="s">
        <v>18</v>
      </c>
      <c r="B2" s="32"/>
      <c r="C2" s="32"/>
      <c r="D2" s="5"/>
      <c r="E2" s="5"/>
      <c r="F2" s="5"/>
      <c r="G2" s="6"/>
      <c r="H2" s="6"/>
      <c r="I2" s="6"/>
      <c r="J2" s="6"/>
      <c r="K2" s="6"/>
      <c r="L2" s="5"/>
      <c r="M2" s="32" t="s">
        <v>8</v>
      </c>
      <c r="N2" s="32"/>
      <c r="O2" s="5"/>
    </row>
    <row r="3" spans="1:43" ht="30" customHeight="1" x14ac:dyDescent="0.25">
      <c r="A3" s="34" t="s">
        <v>4</v>
      </c>
      <c r="B3" s="34"/>
      <c r="C3" s="34"/>
      <c r="D3" s="34" t="s">
        <v>20</v>
      </c>
      <c r="E3" s="34" t="s">
        <v>5</v>
      </c>
      <c r="F3" s="27" t="s">
        <v>21</v>
      </c>
      <c r="G3" s="28"/>
      <c r="H3" s="28"/>
      <c r="I3" s="28"/>
      <c r="J3" s="28"/>
      <c r="K3" s="28"/>
      <c r="L3" s="28"/>
      <c r="M3" s="34" t="s">
        <v>0</v>
      </c>
      <c r="N3" s="34" t="s">
        <v>1</v>
      </c>
      <c r="O3" s="20" t="s">
        <v>6</v>
      </c>
    </row>
    <row r="4" spans="1:43" ht="30" customHeight="1" x14ac:dyDescent="0.25">
      <c r="A4" s="20" t="s">
        <v>10</v>
      </c>
      <c r="B4" s="20" t="s">
        <v>19</v>
      </c>
      <c r="C4" s="34" t="s">
        <v>9</v>
      </c>
      <c r="D4" s="34"/>
      <c r="E4" s="34"/>
      <c r="F4" s="34" t="s">
        <v>22</v>
      </c>
      <c r="G4" s="34"/>
      <c r="H4" s="34"/>
      <c r="I4" s="30" t="s">
        <v>2</v>
      </c>
      <c r="J4" s="30" t="s">
        <v>3</v>
      </c>
      <c r="K4" s="30" t="s">
        <v>11</v>
      </c>
      <c r="L4" s="27" t="s">
        <v>7</v>
      </c>
      <c r="M4" s="34"/>
      <c r="N4" s="34"/>
      <c r="O4" s="35"/>
    </row>
    <row r="5" spans="1:43" ht="39" customHeight="1" x14ac:dyDescent="0.25">
      <c r="A5" s="21"/>
      <c r="B5" s="21"/>
      <c r="C5" s="34"/>
      <c r="D5" s="34"/>
      <c r="E5" s="34"/>
      <c r="F5" s="8" t="s">
        <v>23</v>
      </c>
      <c r="G5" s="7" t="s">
        <v>24</v>
      </c>
      <c r="H5" s="7" t="s">
        <v>25</v>
      </c>
      <c r="I5" s="30"/>
      <c r="J5" s="30"/>
      <c r="K5" s="30"/>
      <c r="L5" s="27"/>
      <c r="M5" s="34"/>
      <c r="N5" s="34"/>
      <c r="O5" s="21"/>
    </row>
    <row r="6" spans="1:43" ht="60" customHeight="1" x14ac:dyDescent="0.25">
      <c r="A6" s="24" t="s">
        <v>30</v>
      </c>
      <c r="B6" s="24" t="s">
        <v>29</v>
      </c>
      <c r="C6" s="17" t="s">
        <v>32</v>
      </c>
      <c r="D6" s="17" t="s">
        <v>35</v>
      </c>
      <c r="E6" s="10">
        <f t="shared" ref="E6:E12" si="0">F6+G6+H6+I6+J6+K6+L6+M6+N6</f>
        <v>7.7600000000000002E-2</v>
      </c>
      <c r="F6" s="10"/>
      <c r="G6" s="10"/>
      <c r="H6" s="10"/>
      <c r="I6" s="10">
        <v>5.5899999999999998E-2</v>
      </c>
      <c r="J6" s="10"/>
      <c r="K6" s="10">
        <v>1.6799999999999999E-2</v>
      </c>
      <c r="L6" s="11">
        <v>4.8999999999999998E-3</v>
      </c>
      <c r="M6" s="9"/>
      <c r="N6" s="9"/>
      <c r="O6" s="9"/>
    </row>
    <row r="7" spans="1:43" ht="60" customHeight="1" x14ac:dyDescent="0.25">
      <c r="A7" s="25"/>
      <c r="B7" s="25"/>
      <c r="C7" s="17" t="s">
        <v>31</v>
      </c>
      <c r="D7" s="18" t="s">
        <v>36</v>
      </c>
      <c r="E7" s="10">
        <f t="shared" si="0"/>
        <v>1.1308999999999998</v>
      </c>
      <c r="F7" s="10"/>
      <c r="G7" s="10"/>
      <c r="H7" s="10"/>
      <c r="I7" s="10">
        <v>1.0613999999999999</v>
      </c>
      <c r="J7" s="10">
        <v>8.8999999999999999E-3</v>
      </c>
      <c r="K7" s="10">
        <v>4.8000000000000001E-2</v>
      </c>
      <c r="L7" s="11">
        <v>1.26E-2</v>
      </c>
      <c r="M7" s="9"/>
      <c r="N7" s="9"/>
      <c r="O7" s="8"/>
    </row>
    <row r="8" spans="1:43" ht="60" customHeight="1" x14ac:dyDescent="0.25">
      <c r="A8" s="25"/>
      <c r="B8" s="25"/>
      <c r="C8" s="17" t="s">
        <v>33</v>
      </c>
      <c r="D8" s="18" t="s">
        <v>37</v>
      </c>
      <c r="E8" s="10">
        <f t="shared" si="0"/>
        <v>0.54989999999999994</v>
      </c>
      <c r="F8" s="10"/>
      <c r="G8" s="10"/>
      <c r="H8" s="10"/>
      <c r="I8" s="10">
        <v>0.49049999999999999</v>
      </c>
      <c r="J8" s="10"/>
      <c r="K8" s="10">
        <v>4.9200000000000001E-2</v>
      </c>
      <c r="L8" s="11">
        <v>1.0200000000000001E-2</v>
      </c>
      <c r="M8" s="9"/>
      <c r="N8" s="9"/>
      <c r="O8" s="8"/>
    </row>
    <row r="9" spans="1:43" ht="60" customHeight="1" x14ac:dyDescent="0.25">
      <c r="A9" s="25"/>
      <c r="B9" s="25"/>
      <c r="C9" s="17" t="s">
        <v>34</v>
      </c>
      <c r="D9" s="18" t="s">
        <v>38</v>
      </c>
      <c r="E9" s="10">
        <f t="shared" si="0"/>
        <v>0.09</v>
      </c>
      <c r="F9" s="10"/>
      <c r="G9" s="10"/>
      <c r="H9" s="10"/>
      <c r="I9" s="10">
        <v>6.7599999999999993E-2</v>
      </c>
      <c r="J9" s="10"/>
      <c r="K9" s="10">
        <v>2.0799999999999999E-2</v>
      </c>
      <c r="L9" s="11">
        <v>1.6000000000000001E-3</v>
      </c>
      <c r="M9" s="9"/>
      <c r="N9" s="9"/>
      <c r="O9" s="8"/>
    </row>
    <row r="10" spans="1:43" ht="60" customHeight="1" x14ac:dyDescent="0.25">
      <c r="A10" s="25"/>
      <c r="B10" s="25"/>
      <c r="C10" s="17" t="s">
        <v>34</v>
      </c>
      <c r="D10" s="9"/>
      <c r="E10" s="10">
        <f t="shared" si="0"/>
        <v>3.9199999999999999E-2</v>
      </c>
      <c r="F10" s="10"/>
      <c r="G10" s="10"/>
      <c r="H10" s="10"/>
      <c r="I10" s="10"/>
      <c r="J10" s="10"/>
      <c r="K10" s="10">
        <v>3.8300000000000001E-2</v>
      </c>
      <c r="L10" s="12">
        <v>8.9999999999999998E-4</v>
      </c>
      <c r="M10" s="9"/>
      <c r="N10" s="9"/>
      <c r="O10" s="8"/>
    </row>
    <row r="11" spans="1:43" ht="49.95" customHeight="1" x14ac:dyDescent="0.25">
      <c r="A11" s="25"/>
      <c r="B11" s="25"/>
      <c r="C11" s="9"/>
      <c r="D11" s="9"/>
      <c r="E11" s="10">
        <f t="shared" si="0"/>
        <v>0</v>
      </c>
      <c r="F11" s="10"/>
      <c r="G11" s="10"/>
      <c r="H11" s="10"/>
      <c r="I11" s="10"/>
      <c r="J11" s="10"/>
      <c r="K11" s="10"/>
      <c r="L11" s="11"/>
      <c r="M11" s="9"/>
      <c r="N11" s="9"/>
      <c r="O11" s="8"/>
    </row>
    <row r="12" spans="1:43" ht="49.95" customHeight="1" x14ac:dyDescent="0.25">
      <c r="A12" s="25"/>
      <c r="B12" s="26"/>
      <c r="C12" s="9"/>
      <c r="D12" s="9"/>
      <c r="E12" s="10">
        <f t="shared" si="0"/>
        <v>0</v>
      </c>
      <c r="F12" s="10"/>
      <c r="G12" s="10"/>
      <c r="H12" s="10"/>
      <c r="I12" s="10"/>
      <c r="J12" s="10"/>
      <c r="K12" s="10"/>
      <c r="L12" s="12"/>
      <c r="M12" s="9"/>
      <c r="N12" s="9"/>
      <c r="O12" s="8"/>
    </row>
    <row r="13" spans="1:43" ht="30" customHeight="1" x14ac:dyDescent="0.25">
      <c r="A13" s="26"/>
      <c r="B13" s="22" t="s">
        <v>12</v>
      </c>
      <c r="C13" s="23"/>
      <c r="D13" s="9"/>
      <c r="E13" s="10">
        <f>E11+E12</f>
        <v>0</v>
      </c>
      <c r="F13" s="10">
        <f t="shared" ref="F13:N13" si="1">F11+F12</f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0">
        <f t="shared" si="1"/>
        <v>0</v>
      </c>
      <c r="L13" s="10">
        <f t="shared" si="1"/>
        <v>0</v>
      </c>
      <c r="M13" s="10">
        <f t="shared" si="1"/>
        <v>0</v>
      </c>
      <c r="N13" s="10">
        <f t="shared" si="1"/>
        <v>0</v>
      </c>
      <c r="O13" s="8"/>
    </row>
    <row r="14" spans="1:43" ht="30" customHeight="1" x14ac:dyDescent="0.25">
      <c r="A14" s="22" t="s">
        <v>13</v>
      </c>
      <c r="B14" s="33"/>
      <c r="C14" s="23"/>
      <c r="D14" s="9"/>
      <c r="E14" s="10">
        <f>E6+E7+E8+E9+E10</f>
        <v>1.8875999999999999</v>
      </c>
      <c r="F14" s="10">
        <f t="shared" ref="F14:N14" si="2">F6+F7+F8+F9+F10</f>
        <v>0</v>
      </c>
      <c r="G14" s="10">
        <f t="shared" si="2"/>
        <v>0</v>
      </c>
      <c r="H14" s="10">
        <f t="shared" si="2"/>
        <v>0</v>
      </c>
      <c r="I14" s="10">
        <f t="shared" si="2"/>
        <v>1.6753999999999998</v>
      </c>
      <c r="J14" s="10">
        <f t="shared" si="2"/>
        <v>8.8999999999999999E-3</v>
      </c>
      <c r="K14" s="10">
        <f t="shared" si="2"/>
        <v>0.17309999999999998</v>
      </c>
      <c r="L14" s="10">
        <f t="shared" si="2"/>
        <v>3.0200000000000005E-2</v>
      </c>
      <c r="M14" s="10">
        <f t="shared" si="2"/>
        <v>0</v>
      </c>
      <c r="N14" s="10">
        <f t="shared" si="2"/>
        <v>0</v>
      </c>
      <c r="O14" s="8"/>
    </row>
    <row r="15" spans="1:43" ht="30" customHeight="1" x14ac:dyDescent="0.25">
      <c r="A15" s="27" t="s">
        <v>14</v>
      </c>
      <c r="B15" s="28"/>
      <c r="C15" s="29"/>
      <c r="D15" s="8"/>
      <c r="E15" s="7">
        <f>E14</f>
        <v>1.8875999999999999</v>
      </c>
      <c r="F15" s="7">
        <f t="shared" ref="F15:N15" si="3">F14</f>
        <v>0</v>
      </c>
      <c r="G15" s="7">
        <f t="shared" si="3"/>
        <v>0</v>
      </c>
      <c r="H15" s="7">
        <f t="shared" si="3"/>
        <v>0</v>
      </c>
      <c r="I15" s="7">
        <f t="shared" si="3"/>
        <v>1.6753999999999998</v>
      </c>
      <c r="J15" s="7">
        <f t="shared" si="3"/>
        <v>8.8999999999999999E-3</v>
      </c>
      <c r="K15" s="7">
        <f t="shared" si="3"/>
        <v>0.17309999999999998</v>
      </c>
      <c r="L15" s="7">
        <f t="shared" si="3"/>
        <v>3.0200000000000005E-2</v>
      </c>
      <c r="M15" s="7">
        <f t="shared" si="3"/>
        <v>0</v>
      </c>
      <c r="N15" s="7">
        <f t="shared" si="3"/>
        <v>0</v>
      </c>
      <c r="O15" s="8"/>
    </row>
    <row r="16" spans="1:43" ht="30" customHeight="1" x14ac:dyDescent="0.25">
      <c r="A16" s="27" t="s">
        <v>15</v>
      </c>
      <c r="B16" s="28"/>
      <c r="C16" s="29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  <c r="O16" s="8"/>
    </row>
    <row r="17" spans="1:15" s="3" customFormat="1" ht="30" customHeight="1" x14ac:dyDescent="0.25">
      <c r="A17" s="27" t="s">
        <v>16</v>
      </c>
      <c r="B17" s="28"/>
      <c r="C17" s="29"/>
      <c r="D17" s="8"/>
      <c r="E17" s="7">
        <f>E15+E16</f>
        <v>1.8875999999999999</v>
      </c>
      <c r="F17" s="7">
        <f t="shared" ref="F17:N17" si="4">F15+F16</f>
        <v>0</v>
      </c>
      <c r="G17" s="7">
        <f t="shared" si="4"/>
        <v>0</v>
      </c>
      <c r="H17" s="7">
        <f t="shared" si="4"/>
        <v>0</v>
      </c>
      <c r="I17" s="7">
        <f t="shared" si="4"/>
        <v>1.6753999999999998</v>
      </c>
      <c r="J17" s="7">
        <f t="shared" si="4"/>
        <v>8.8999999999999999E-3</v>
      </c>
      <c r="K17" s="7">
        <f t="shared" si="4"/>
        <v>0.17309999999999998</v>
      </c>
      <c r="L17" s="7">
        <f t="shared" si="4"/>
        <v>3.0200000000000005E-2</v>
      </c>
      <c r="M17" s="7">
        <f t="shared" si="4"/>
        <v>0</v>
      </c>
      <c r="N17" s="7">
        <f t="shared" si="4"/>
        <v>0</v>
      </c>
      <c r="O17" s="8"/>
    </row>
    <row r="18" spans="1:15" ht="16.2" customHeight="1" x14ac:dyDescent="0.25">
      <c r="A18" s="13"/>
      <c r="B18" s="13"/>
      <c r="C18" s="14"/>
      <c r="D18" s="15"/>
      <c r="E18" s="16"/>
      <c r="F18" s="16"/>
      <c r="G18" s="16"/>
      <c r="H18" s="16"/>
      <c r="I18" s="16"/>
      <c r="J18" s="16"/>
      <c r="K18" s="16"/>
      <c r="L18" s="15"/>
      <c r="M18" s="15"/>
      <c r="N18" s="15"/>
      <c r="O18" s="15"/>
    </row>
    <row r="19" spans="1:15" s="4" customFormat="1" ht="40.049999999999997" customHeight="1" x14ac:dyDescent="0.25">
      <c r="A19" s="5" t="s">
        <v>26</v>
      </c>
      <c r="B19" s="5"/>
      <c r="C19" s="5"/>
      <c r="D19" s="5"/>
      <c r="E19" s="5" t="s">
        <v>27</v>
      </c>
      <c r="F19" s="5"/>
      <c r="G19" s="5"/>
      <c r="H19" s="5"/>
      <c r="I19" s="5"/>
      <c r="J19" s="5"/>
      <c r="K19" s="5"/>
      <c r="L19" s="5"/>
      <c r="M19" s="19" t="s">
        <v>17</v>
      </c>
      <c r="N19" s="19"/>
      <c r="O19" s="19"/>
    </row>
  </sheetData>
  <mergeCells count="26">
    <mergeCell ref="A1:O1"/>
    <mergeCell ref="A2:C2"/>
    <mergeCell ref="A14:C14"/>
    <mergeCell ref="A15:C15"/>
    <mergeCell ref="M3:M5"/>
    <mergeCell ref="N3:N5"/>
    <mergeCell ref="A3:C3"/>
    <mergeCell ref="D3:D5"/>
    <mergeCell ref="E3:E5"/>
    <mergeCell ref="C4:C5"/>
    <mergeCell ref="M2:N2"/>
    <mergeCell ref="B4:B5"/>
    <mergeCell ref="O3:O5"/>
    <mergeCell ref="F3:L3"/>
    <mergeCell ref="F4:H4"/>
    <mergeCell ref="I4:I5"/>
    <mergeCell ref="M19:O19"/>
    <mergeCell ref="A4:A5"/>
    <mergeCell ref="B13:C13"/>
    <mergeCell ref="A6:A13"/>
    <mergeCell ref="A16:C16"/>
    <mergeCell ref="A17:C17"/>
    <mergeCell ref="J4:J5"/>
    <mergeCell ref="K4:K5"/>
    <mergeCell ref="L4:L5"/>
    <mergeCell ref="B6:B12"/>
  </mergeCells>
  <phoneticPr fontId="1" type="noConversion"/>
  <printOptions horizontalCentered="1" verticalCentered="1"/>
  <pageMargins left="0.39370078740157483" right="0.39370078740157483" top="0.70866141732283472" bottom="0.59055118110236227" header="0.39370078740157483" footer="0.3937007874015748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江南 字</cp:lastModifiedBy>
  <cp:lastPrinted>2023-10-11T07:05:15Z</cp:lastPrinted>
  <dcterms:created xsi:type="dcterms:W3CDTF">2020-03-26T14:31:27Z</dcterms:created>
  <dcterms:modified xsi:type="dcterms:W3CDTF">2023-10-11T07:05:37Z</dcterms:modified>
</cp:coreProperties>
</file>